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b472bf617a029182/Documentos/ESTADOS FINANCIEROS TRIMESTRE/ESTADOS FINANCIEROS DICIEMBRE/"/>
    </mc:Choice>
  </mc:AlternateContent>
  <xr:revisionPtr revIDLastSave="2" documentId="11_F25DC773A252ABDACC10489259DF5F025BDE58ED" xr6:coauthVersionLast="47" xr6:coauthVersionMax="47" xr10:uidLastSave="{D085723C-8583-4D46-9419-42D51B096F74}"/>
  <bookViews>
    <workbookView xWindow="-120" yWindow="-120" windowWidth="29040" windowHeight="15720" xr2:uid="{00000000-000D-0000-FFFF-FFFF00000000}"/>
  </bookViews>
  <sheets>
    <sheet name="DICIEMB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6" i="2" l="1"/>
  <c r="D136" i="2"/>
  <c r="E134" i="2"/>
  <c r="H134" i="2" s="1"/>
  <c r="H133" i="2"/>
  <c r="E133" i="2"/>
  <c r="E132" i="2"/>
  <c r="H132" i="2" s="1"/>
  <c r="E131" i="2"/>
  <c r="H131" i="2" s="1"/>
  <c r="E130" i="2"/>
  <c r="H130" i="2" s="1"/>
  <c r="H129" i="2"/>
  <c r="E129" i="2"/>
  <c r="E128" i="2"/>
  <c r="H128" i="2" s="1"/>
  <c r="H127" i="2"/>
  <c r="E127" i="2"/>
  <c r="E126" i="2"/>
  <c r="H126" i="2" s="1"/>
  <c r="E125" i="2"/>
  <c r="H125" i="2" s="1"/>
  <c r="E124" i="2"/>
  <c r="H124" i="2" s="1"/>
  <c r="H123" i="2"/>
  <c r="E123" i="2"/>
  <c r="E122" i="2"/>
  <c r="H122" i="2" s="1"/>
  <c r="H121" i="2"/>
  <c r="E121" i="2"/>
  <c r="E120" i="2"/>
  <c r="H120" i="2" s="1"/>
  <c r="E119" i="2"/>
  <c r="H119" i="2" s="1"/>
  <c r="E118" i="2"/>
  <c r="H118" i="2" s="1"/>
  <c r="H117" i="2"/>
  <c r="E117" i="2"/>
  <c r="E116" i="2"/>
  <c r="H116" i="2" s="1"/>
  <c r="H115" i="2"/>
  <c r="E115" i="2"/>
  <c r="E114" i="2"/>
  <c r="H114" i="2" s="1"/>
  <c r="E113" i="2"/>
  <c r="H113" i="2" s="1"/>
  <c r="E112" i="2"/>
  <c r="H112" i="2" s="1"/>
  <c r="H111" i="2"/>
  <c r="E111" i="2"/>
  <c r="E110" i="2"/>
  <c r="H110" i="2" s="1"/>
  <c r="H109" i="2"/>
  <c r="E109" i="2"/>
  <c r="E108" i="2"/>
  <c r="H108" i="2" s="1"/>
  <c r="E107" i="2"/>
  <c r="H107" i="2" s="1"/>
  <c r="E106" i="2"/>
  <c r="H106" i="2" s="1"/>
  <c r="H105" i="2"/>
  <c r="E105" i="2"/>
  <c r="E104" i="2"/>
  <c r="H104" i="2" s="1"/>
  <c r="H103" i="2"/>
  <c r="E103" i="2"/>
  <c r="E102" i="2"/>
  <c r="H102" i="2" s="1"/>
  <c r="E101" i="2"/>
  <c r="H101" i="2" s="1"/>
  <c r="E100" i="2"/>
  <c r="H100" i="2" s="1"/>
  <c r="H99" i="2"/>
  <c r="E99" i="2"/>
  <c r="E98" i="2"/>
  <c r="H98" i="2" s="1"/>
  <c r="H97" i="2"/>
  <c r="E97" i="2"/>
  <c r="E96" i="2"/>
  <c r="H96" i="2" s="1"/>
  <c r="E95" i="2"/>
  <c r="H95" i="2" s="1"/>
  <c r="E94" i="2"/>
  <c r="H94" i="2" s="1"/>
  <c r="H93" i="2"/>
  <c r="E93" i="2"/>
  <c r="E92" i="2"/>
  <c r="H92" i="2" s="1"/>
  <c r="H91" i="2"/>
  <c r="E91" i="2"/>
  <c r="E90" i="2"/>
  <c r="H90" i="2" s="1"/>
  <c r="E89" i="2"/>
  <c r="H89" i="2" s="1"/>
  <c r="E88" i="2"/>
  <c r="H88" i="2" s="1"/>
  <c r="H87" i="2"/>
  <c r="E87" i="2"/>
  <c r="E86" i="2"/>
  <c r="H86" i="2" s="1"/>
  <c r="H85" i="2"/>
  <c r="E85" i="2"/>
  <c r="E84" i="2"/>
  <c r="H84" i="2" s="1"/>
  <c r="E83" i="2"/>
  <c r="H83" i="2" s="1"/>
  <c r="E82" i="2"/>
  <c r="H82" i="2" s="1"/>
  <c r="H81" i="2"/>
  <c r="E81" i="2"/>
  <c r="E80" i="2"/>
  <c r="H80" i="2" s="1"/>
  <c r="H79" i="2"/>
  <c r="E79" i="2"/>
  <c r="E78" i="2"/>
  <c r="H78" i="2" s="1"/>
  <c r="E77" i="2"/>
  <c r="H77" i="2" s="1"/>
  <c r="E76" i="2"/>
  <c r="H76" i="2" s="1"/>
  <c r="H75" i="2"/>
  <c r="E75" i="2"/>
  <c r="E74" i="2"/>
  <c r="E72" i="2" s="1"/>
  <c r="H73" i="2"/>
  <c r="E73" i="2"/>
  <c r="G72" i="2"/>
  <c r="F72" i="2"/>
  <c r="D72" i="2"/>
  <c r="C72" i="2"/>
  <c r="H71" i="2"/>
  <c r="E71" i="2"/>
  <c r="E70" i="2"/>
  <c r="H70" i="2" s="1"/>
  <c r="H69" i="2"/>
  <c r="E69" i="2"/>
  <c r="E68" i="2"/>
  <c r="H68" i="2" s="1"/>
  <c r="E67" i="2"/>
  <c r="H67" i="2" s="1"/>
  <c r="E66" i="2"/>
  <c r="H66" i="2" s="1"/>
  <c r="H65" i="2"/>
  <c r="E65" i="2"/>
  <c r="E64" i="2"/>
  <c r="H64" i="2" s="1"/>
  <c r="H63" i="2"/>
  <c r="E63" i="2"/>
  <c r="E62" i="2"/>
  <c r="H62" i="2" s="1"/>
  <c r="E61" i="2"/>
  <c r="H61" i="2" s="1"/>
  <c r="E60" i="2"/>
  <c r="H60" i="2" s="1"/>
  <c r="H59" i="2"/>
  <c r="E59" i="2"/>
  <c r="E58" i="2"/>
  <c r="H58" i="2" s="1"/>
  <c r="H57" i="2"/>
  <c r="E57" i="2"/>
  <c r="E56" i="2"/>
  <c r="H56" i="2" s="1"/>
  <c r="E55" i="2"/>
  <c r="H55" i="2" s="1"/>
  <c r="E54" i="2"/>
  <c r="H54" i="2" s="1"/>
  <c r="H53" i="2"/>
  <c r="E53" i="2"/>
  <c r="E52" i="2"/>
  <c r="H52" i="2" s="1"/>
  <c r="H51" i="2"/>
  <c r="E51" i="2"/>
  <c r="E50" i="2"/>
  <c r="H50" i="2" s="1"/>
  <c r="E49" i="2"/>
  <c r="H49" i="2" s="1"/>
  <c r="E48" i="2"/>
  <c r="H48" i="2" s="1"/>
  <c r="H47" i="2"/>
  <c r="E47" i="2"/>
  <c r="E46" i="2"/>
  <c r="H46" i="2" s="1"/>
  <c r="H45" i="2"/>
  <c r="E45" i="2"/>
  <c r="E44" i="2"/>
  <c r="H44" i="2" s="1"/>
  <c r="E43" i="2"/>
  <c r="H43" i="2" s="1"/>
  <c r="E42" i="2"/>
  <c r="H42" i="2" s="1"/>
  <c r="H41" i="2"/>
  <c r="E41" i="2"/>
  <c r="E40" i="2"/>
  <c r="H40" i="2" s="1"/>
  <c r="H39" i="2"/>
  <c r="E39" i="2"/>
  <c r="E38" i="2"/>
  <c r="H38" i="2" s="1"/>
  <c r="E37" i="2"/>
  <c r="H37" i="2" s="1"/>
  <c r="E36" i="2"/>
  <c r="H36" i="2" s="1"/>
  <c r="H35" i="2"/>
  <c r="E35" i="2"/>
  <c r="E34" i="2"/>
  <c r="H34" i="2" s="1"/>
  <c r="H33" i="2"/>
  <c r="E33" i="2"/>
  <c r="E32" i="2"/>
  <c r="H32" i="2" s="1"/>
  <c r="E31" i="2"/>
  <c r="H31" i="2" s="1"/>
  <c r="E30" i="2"/>
  <c r="H30" i="2" s="1"/>
  <c r="H29" i="2"/>
  <c r="E29" i="2"/>
  <c r="E28" i="2"/>
  <c r="H28" i="2" s="1"/>
  <c r="H27" i="2"/>
  <c r="E27" i="2"/>
  <c r="E26" i="2"/>
  <c r="H26" i="2" s="1"/>
  <c r="E25" i="2"/>
  <c r="H25" i="2" s="1"/>
  <c r="E24" i="2"/>
  <c r="H24" i="2" s="1"/>
  <c r="H23" i="2"/>
  <c r="E23" i="2"/>
  <c r="E22" i="2"/>
  <c r="H22" i="2" s="1"/>
  <c r="H21" i="2"/>
  <c r="E21" i="2"/>
  <c r="E20" i="2"/>
  <c r="H20" i="2" s="1"/>
  <c r="E19" i="2"/>
  <c r="H19" i="2" s="1"/>
  <c r="E18" i="2"/>
  <c r="H18" i="2" s="1"/>
  <c r="H17" i="2"/>
  <c r="E17" i="2"/>
  <c r="E16" i="2"/>
  <c r="H16" i="2" s="1"/>
  <c r="H15" i="2"/>
  <c r="E15" i="2"/>
  <c r="E14" i="2"/>
  <c r="H14" i="2" s="1"/>
  <c r="E13" i="2"/>
  <c r="H13" i="2" s="1"/>
  <c r="E12" i="2"/>
  <c r="H12" i="2" s="1"/>
  <c r="H11" i="2"/>
  <c r="E11" i="2"/>
  <c r="E10" i="2"/>
  <c r="H10" i="2" s="1"/>
  <c r="G9" i="2"/>
  <c r="G136" i="2" s="1"/>
  <c r="F9" i="2"/>
  <c r="D9" i="2"/>
  <c r="C9" i="2"/>
  <c r="C136" i="2" s="1"/>
  <c r="H72" i="2" l="1"/>
  <c r="H9" i="2"/>
  <c r="H136" i="2" s="1"/>
  <c r="E9" i="2"/>
  <c r="E136" i="2" s="1"/>
  <c r="H74" i="2"/>
</calcChain>
</file>

<file path=xl/sharedStrings.xml><?xml version="1.0" encoding="utf-8"?>
<sst xmlns="http://schemas.openxmlformats.org/spreadsheetml/2006/main" count="140" uniqueCount="78">
  <si>
    <t>MUNICIPIO DE TIZAYUCA (a)</t>
  </si>
  <si>
    <t>Estado Analítico del Ejercicio del Presupuesto de Egresos Detallado - LDF</t>
  </si>
  <si>
    <t>Clasificación Administrativa</t>
  </si>
  <si>
    <t>Del 1 de Enero al 31 de Diciembre de 2024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</si>
  <si>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</si>
  <si>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</si>
  <si>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</si>
  <si>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</si>
  <si>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</si>
  <si>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</si>
  <si>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</si>
  <si>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</si>
  <si>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</si>
  <si>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 (I=A+B+C+D+E+F+G+H)</t>
  </si>
  <si>
    <t>Ayuntamiento Municipal</t>
  </si>
  <si>
    <t>Presidencia Municipal</t>
  </si>
  <si>
    <t>Direccion Instituto Municipal de la Mujer</t>
  </si>
  <si>
    <t>Dirección de Comunicación Social e Imagen Institucional</t>
  </si>
  <si>
    <t>Dirección de Transparencia, Acceso a la Informacion Publica y Proteccion de datos</t>
  </si>
  <si>
    <t>Dirección de Innovación y Modernización Gubernamental</t>
  </si>
  <si>
    <t>Secretaria Tecnica de SIPINNA</t>
  </si>
  <si>
    <t>Direccion Juridica de la Consejeria Juridica</t>
  </si>
  <si>
    <t>Direccion General de la Consejeria Juridica</t>
  </si>
  <si>
    <t>Secretaría General  Municipal</t>
  </si>
  <si>
    <t>Dirección de Participación Ciudadana</t>
  </si>
  <si>
    <t>Dirección de Gobernación</t>
  </si>
  <si>
    <t>Direccion de Archivo Municipal</t>
  </si>
  <si>
    <t>Direccion  Registro del Estado Familiar</t>
  </si>
  <si>
    <t>Direccion de Oficialia Mayor</t>
  </si>
  <si>
    <t>Direccion Centro de Justicia Civica</t>
  </si>
  <si>
    <t>Secretaria de Finanzas</t>
  </si>
  <si>
    <t>Dirección de Cuenta Pública</t>
  </si>
  <si>
    <t>Dirección de Ingresos</t>
  </si>
  <si>
    <t>Dirección de Egresos</t>
  </si>
  <si>
    <t>Dirección de Recursos Humanos</t>
  </si>
  <si>
    <t>Dirección General de Recaudación Fiscal y Catastro Municipal</t>
  </si>
  <si>
    <t>Dirección de Administración</t>
  </si>
  <si>
    <t>Coordinacion de Egresos</t>
  </si>
  <si>
    <t>Secretaría de la Contraloría</t>
  </si>
  <si>
    <t>Dirección de planeación y Evaluación</t>
  </si>
  <si>
    <t>Direccion de Auditoria</t>
  </si>
  <si>
    <t>Secretaria de Bienestar</t>
  </si>
  <si>
    <t>Dirección de Educación</t>
  </si>
  <si>
    <t>Dirección de Salud</t>
  </si>
  <si>
    <t>Dirección de Cultura y Artes</t>
  </si>
  <si>
    <t>Direccion del Intituto Tizayuquense de la Juventud</t>
  </si>
  <si>
    <t>Direccion del Intituto Municipal del Deporte y Activacion fisica</t>
  </si>
  <si>
    <t>Direccion de IMDIS</t>
  </si>
  <si>
    <t>Direccion del Centro de Atencion Psicologica</t>
  </si>
  <si>
    <t>Secretaria de Obras Públicas</t>
  </si>
  <si>
    <t>Dirección de Servicios Públicos Municipales</t>
  </si>
  <si>
    <t>Dirección de Ecología y Protección al Medio Ambiente</t>
  </si>
  <si>
    <t>Dirección de Licencias de Construcción</t>
  </si>
  <si>
    <t>Dirección de Planeación  de Obras Públicas</t>
  </si>
  <si>
    <t>Dirección de Obras Publicas</t>
  </si>
  <si>
    <t>Secretaria de Desarrollo Economico</t>
  </si>
  <si>
    <t>Dirección de Fomento Agropecuario</t>
  </si>
  <si>
    <t>Dirección de Rastro Municipal</t>
  </si>
  <si>
    <t>Dirección de Innovación y Desarrollo Tecnológico</t>
  </si>
  <si>
    <t>Dirección de Turismos, Comercio y Servicios</t>
  </si>
  <si>
    <t>Dirección de Competitividad Económica</t>
  </si>
  <si>
    <t>Direccion de Operadora Municipal de Proyectos Estrategicos</t>
  </si>
  <si>
    <t>Dirección de Reglamentos, Espectáculos y Panteones</t>
  </si>
  <si>
    <t>Direccion de Tekuayan</t>
  </si>
  <si>
    <t>Secretaria de Seguridad Ciudadana</t>
  </si>
  <si>
    <t>Secretaria de Seguridad Técnica de la SCC</t>
  </si>
  <si>
    <t>Dirección de la Unidad de Asuntos Internos</t>
  </si>
  <si>
    <t>Dirección Jurídica SCC</t>
  </si>
  <si>
    <t>Dirección de Administración SCC</t>
  </si>
  <si>
    <t>Dirección de Análisis</t>
  </si>
  <si>
    <t>Dirección de Tránsito y Vialidad</t>
  </si>
  <si>
    <t>Dirección de Atencion a la Violencia Familiar y de Genero</t>
  </si>
  <si>
    <t>Dirección de Protección Civil y Bomberos</t>
  </si>
  <si>
    <t>Direccion de Seguridad Pública</t>
  </si>
  <si>
    <t>Direccion de Investigacion</t>
  </si>
  <si>
    <t>Direccion de Prevencion del Delito</t>
  </si>
  <si>
    <t>II. Gasto Etiquetado    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</si>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</sst>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 inden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4BAB-292A-488D-94B1-903C5F375861}">
  <sheetPr>
    <pageSetUpPr fitToPage="1"/>
  </sheetPr>
  <dimension ref="B1:H1362"/>
  <sheetViews>
    <sheetView tabSelected="1" workbookViewId="0">
      <pane ySplit="8" topLeftCell="A9" activePane="bottomLeft" state="frozen"/>
      <selection pane="bottomLeft" activeCell="M15" sqref="M15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" t="s">
        <v>0</v>
      </c>
      <c r="C2" s="3"/>
      <c r="D2" s="3"/>
      <c r="E2" s="3"/>
      <c r="F2" s="3"/>
      <c r="G2" s="3"/>
      <c r="H2" s="4"/>
    </row>
    <row r="3" spans="2:8" x14ac:dyDescent="0.2">
      <c r="B3" s="5" t="s">
        <v>1</v>
      </c>
      <c r="C3" s="6"/>
      <c r="D3" s="6"/>
      <c r="E3" s="6"/>
      <c r="F3" s="6"/>
      <c r="G3" s="6"/>
      <c r="H3" s="7"/>
    </row>
    <row r="4" spans="2:8" x14ac:dyDescent="0.2">
      <c r="B4" s="5" t="s">
        <v>2</v>
      </c>
      <c r="C4" s="6"/>
      <c r="D4" s="6"/>
      <c r="E4" s="6"/>
      <c r="F4" s="6"/>
      <c r="G4" s="6"/>
      <c r="H4" s="7"/>
    </row>
    <row r="5" spans="2:8" x14ac:dyDescent="0.2">
      <c r="B5" s="5" t="s">
        <v>3</v>
      </c>
      <c r="C5" s="6"/>
      <c r="D5" s="6"/>
      <c r="E5" s="6"/>
      <c r="F5" s="6"/>
      <c r="G5" s="6"/>
      <c r="H5" s="7"/>
    </row>
    <row r="6" spans="2:8" ht="13.5" thickBot="1" x14ac:dyDescent="0.25">
      <c r="B6" s="8" t="s">
        <v>4</v>
      </c>
      <c r="C6" s="9"/>
      <c r="D6" s="9"/>
      <c r="E6" s="9"/>
      <c r="F6" s="9"/>
      <c r="G6" s="9"/>
      <c r="H6" s="10"/>
    </row>
    <row r="7" spans="2:8" ht="13.5" thickBot="1" x14ac:dyDescent="0.25">
      <c r="B7" s="11" t="s">
        <v>5</v>
      </c>
      <c r="C7" s="12" t="s">
        <v>6</v>
      </c>
      <c r="D7" s="13"/>
      <c r="E7" s="13"/>
      <c r="F7" s="13"/>
      <c r="G7" s="14"/>
      <c r="H7" s="11" t="s">
        <v>7</v>
      </c>
    </row>
    <row r="8" spans="2:8" ht="26.25" thickBot="1" x14ac:dyDescent="0.25">
      <c r="B8" s="15"/>
      <c r="C8" s="16" t="s">
        <v>8</v>
      </c>
      <c r="D8" s="16" t="s">
        <v>9</v>
      </c>
      <c r="E8" s="16" t="s">
        <v>10</v>
      </c>
      <c r="F8" s="16" t="s">
        <v>11</v>
      </c>
      <c r="G8" s="16" t="s">
        <v>12</v>
      </c>
      <c r="H8" s="15"/>
    </row>
    <row r="9" spans="2:8" x14ac:dyDescent="0.2">
      <c r="B9" s="17" t="s">
        <v>13</v>
      </c>
      <c r="C9" s="18">
        <f t="shared" ref="C9:H9" si="0">SUM(C10:C71)</f>
        <v>433180426.05000001</v>
      </c>
      <c r="D9" s="18">
        <f t="shared" si="0"/>
        <v>46040291.389999993</v>
      </c>
      <c r="E9" s="18">
        <f t="shared" si="0"/>
        <v>479220717.44000006</v>
      </c>
      <c r="F9" s="18">
        <f t="shared" si="0"/>
        <v>411351324.36999989</v>
      </c>
      <c r="G9" s="18">
        <f t="shared" si="0"/>
        <v>410951596.76999992</v>
      </c>
      <c r="H9" s="18">
        <f t="shared" si="0"/>
        <v>67869393.069999993</v>
      </c>
    </row>
    <row r="10" spans="2:8" ht="12.75" customHeight="1" x14ac:dyDescent="0.2">
      <c r="B10" s="19" t="s">
        <v>14</v>
      </c>
      <c r="C10" s="20">
        <v>15872780</v>
      </c>
      <c r="D10" s="20">
        <v>-36157</v>
      </c>
      <c r="E10" s="20">
        <f t="shared" ref="E10:E71" si="1">C10+D10</f>
        <v>15836623</v>
      </c>
      <c r="F10" s="20">
        <v>15797603</v>
      </c>
      <c r="G10" s="20">
        <v>15797603</v>
      </c>
      <c r="H10" s="21">
        <f t="shared" ref="H10:H71" si="2">E10-F10</f>
        <v>39020</v>
      </c>
    </row>
    <row r="11" spans="2:8" x14ac:dyDescent="0.2">
      <c r="B11" s="19" t="s">
        <v>15</v>
      </c>
      <c r="C11" s="22">
        <v>51373490.039999999</v>
      </c>
      <c r="D11" s="22">
        <v>11360440.59</v>
      </c>
      <c r="E11" s="22">
        <f t="shared" si="1"/>
        <v>62733930.629999995</v>
      </c>
      <c r="F11" s="22">
        <v>55916398.759999998</v>
      </c>
      <c r="G11" s="22">
        <v>55916398.759999998</v>
      </c>
      <c r="H11" s="21">
        <f t="shared" si="2"/>
        <v>6817531.8699999973</v>
      </c>
    </row>
    <row r="12" spans="2:8" x14ac:dyDescent="0.2">
      <c r="B12" s="19" t="s">
        <v>16</v>
      </c>
      <c r="C12" s="22">
        <v>3102783.76</v>
      </c>
      <c r="D12" s="22">
        <v>-192215.96</v>
      </c>
      <c r="E12" s="22">
        <f t="shared" si="1"/>
        <v>2910567.8</v>
      </c>
      <c r="F12" s="22">
        <v>2551250.2000000002</v>
      </c>
      <c r="G12" s="22">
        <v>2551250.2000000002</v>
      </c>
      <c r="H12" s="21">
        <f t="shared" si="2"/>
        <v>359317.59999999963</v>
      </c>
    </row>
    <row r="13" spans="2:8" ht="25.5" x14ac:dyDescent="0.2">
      <c r="B13" s="19" t="s">
        <v>17</v>
      </c>
      <c r="C13" s="22">
        <v>4995961.8600000003</v>
      </c>
      <c r="D13" s="22">
        <v>586193.25</v>
      </c>
      <c r="E13" s="22">
        <f t="shared" si="1"/>
        <v>5582155.1100000003</v>
      </c>
      <c r="F13" s="22">
        <v>4952276.4000000004</v>
      </c>
      <c r="G13" s="22">
        <v>4952276.4000000004</v>
      </c>
      <c r="H13" s="21">
        <f t="shared" si="2"/>
        <v>629878.71</v>
      </c>
    </row>
    <row r="14" spans="2:8" ht="25.5" x14ac:dyDescent="0.2">
      <c r="B14" s="19" t="s">
        <v>18</v>
      </c>
      <c r="C14" s="22">
        <v>769690.97</v>
      </c>
      <c r="D14" s="22">
        <v>-31009.1</v>
      </c>
      <c r="E14" s="22">
        <f t="shared" si="1"/>
        <v>738681.87</v>
      </c>
      <c r="F14" s="22">
        <v>736127</v>
      </c>
      <c r="G14" s="22">
        <v>736127</v>
      </c>
      <c r="H14" s="21">
        <f t="shared" si="2"/>
        <v>2554.8699999999953</v>
      </c>
    </row>
    <row r="15" spans="2:8" ht="25.5" x14ac:dyDescent="0.2">
      <c r="B15" s="19" t="s">
        <v>19</v>
      </c>
      <c r="C15" s="22">
        <v>10413281.65</v>
      </c>
      <c r="D15" s="22">
        <v>-1230708.29</v>
      </c>
      <c r="E15" s="22">
        <f t="shared" si="1"/>
        <v>9182573.3599999994</v>
      </c>
      <c r="F15" s="22">
        <v>7910770.96</v>
      </c>
      <c r="G15" s="22">
        <v>7910770.96</v>
      </c>
      <c r="H15" s="21">
        <f t="shared" si="2"/>
        <v>1271802.3999999994</v>
      </c>
    </row>
    <row r="16" spans="2:8" x14ac:dyDescent="0.2">
      <c r="B16" s="19" t="s">
        <v>20</v>
      </c>
      <c r="C16" s="22">
        <v>1079239.8799999999</v>
      </c>
      <c r="D16" s="22">
        <v>-82378.929999999993</v>
      </c>
      <c r="E16" s="22">
        <f t="shared" si="1"/>
        <v>996860.95</v>
      </c>
      <c r="F16" s="22">
        <v>975392.2</v>
      </c>
      <c r="G16" s="22">
        <v>975392.2</v>
      </c>
      <c r="H16" s="21">
        <f t="shared" si="2"/>
        <v>21468.75</v>
      </c>
    </row>
    <row r="17" spans="2:8" x14ac:dyDescent="0.2">
      <c r="B17" s="19" t="s">
        <v>21</v>
      </c>
      <c r="C17" s="22">
        <v>1831403.09</v>
      </c>
      <c r="D17" s="22">
        <v>-304240.88</v>
      </c>
      <c r="E17" s="22">
        <f t="shared" si="1"/>
        <v>1527162.21</v>
      </c>
      <c r="F17" s="22">
        <v>1517808.39</v>
      </c>
      <c r="G17" s="22">
        <v>1517808.39</v>
      </c>
      <c r="H17" s="21">
        <f t="shared" si="2"/>
        <v>9353.8200000000652</v>
      </c>
    </row>
    <row r="18" spans="2:8" x14ac:dyDescent="0.2">
      <c r="B18" s="23" t="s">
        <v>22</v>
      </c>
      <c r="C18" s="22">
        <v>4854643.12</v>
      </c>
      <c r="D18" s="22">
        <v>21279.4</v>
      </c>
      <c r="E18" s="22">
        <f t="shared" si="1"/>
        <v>4875922.5200000005</v>
      </c>
      <c r="F18" s="22">
        <v>4105050.95</v>
      </c>
      <c r="G18" s="22">
        <v>4105050.95</v>
      </c>
      <c r="H18" s="22">
        <f t="shared" si="2"/>
        <v>770871.5700000003</v>
      </c>
    </row>
    <row r="19" spans="2:8" x14ac:dyDescent="0.2">
      <c r="B19" s="23" t="s">
        <v>23</v>
      </c>
      <c r="C19" s="22">
        <v>3624040.29</v>
      </c>
      <c r="D19" s="22">
        <v>14079.24</v>
      </c>
      <c r="E19" s="22">
        <f t="shared" si="1"/>
        <v>3638119.5300000003</v>
      </c>
      <c r="F19" s="22">
        <v>3547939.08</v>
      </c>
      <c r="G19" s="22">
        <v>3547939.08</v>
      </c>
      <c r="H19" s="22">
        <f t="shared" si="2"/>
        <v>90180.450000000186</v>
      </c>
    </row>
    <row r="20" spans="2:8" x14ac:dyDescent="0.2">
      <c r="B20" s="23" t="s">
        <v>24</v>
      </c>
      <c r="C20" s="22">
        <v>1496302.13</v>
      </c>
      <c r="D20" s="22">
        <v>-63701.9</v>
      </c>
      <c r="E20" s="22">
        <f t="shared" si="1"/>
        <v>1432600.23</v>
      </c>
      <c r="F20" s="22">
        <v>1428162</v>
      </c>
      <c r="G20" s="22">
        <v>1428162</v>
      </c>
      <c r="H20" s="22">
        <f t="shared" si="2"/>
        <v>4438.2299999999814</v>
      </c>
    </row>
    <row r="21" spans="2:8" x14ac:dyDescent="0.2">
      <c r="B21" s="23" t="s">
        <v>25</v>
      </c>
      <c r="C21" s="22">
        <v>712225.68</v>
      </c>
      <c r="D21" s="22">
        <v>-19224.509999999998</v>
      </c>
      <c r="E21" s="22">
        <f t="shared" si="1"/>
        <v>693001.17</v>
      </c>
      <c r="F21" s="22">
        <v>691714.49</v>
      </c>
      <c r="G21" s="22">
        <v>691714.49</v>
      </c>
      <c r="H21" s="22">
        <f t="shared" si="2"/>
        <v>1286.6800000000512</v>
      </c>
    </row>
    <row r="22" spans="2:8" x14ac:dyDescent="0.2">
      <c r="B22" s="23" t="s">
        <v>26</v>
      </c>
      <c r="C22" s="22">
        <v>2130338.11</v>
      </c>
      <c r="D22" s="22">
        <v>-203432.27</v>
      </c>
      <c r="E22" s="22">
        <f t="shared" si="1"/>
        <v>1926905.8399999999</v>
      </c>
      <c r="F22" s="22">
        <v>1924003</v>
      </c>
      <c r="G22" s="22">
        <v>1924003</v>
      </c>
      <c r="H22" s="22">
        <f t="shared" si="2"/>
        <v>2902.839999999851</v>
      </c>
    </row>
    <row r="23" spans="2:8" x14ac:dyDescent="0.2">
      <c r="B23" s="23" t="s">
        <v>27</v>
      </c>
      <c r="C23" s="22">
        <v>2679845.77</v>
      </c>
      <c r="D23" s="22">
        <v>-278476.62</v>
      </c>
      <c r="E23" s="22">
        <f t="shared" si="1"/>
        <v>2401369.15</v>
      </c>
      <c r="F23" s="22">
        <v>2345704.4500000002</v>
      </c>
      <c r="G23" s="22">
        <v>2345704.4500000002</v>
      </c>
      <c r="H23" s="22">
        <f t="shared" si="2"/>
        <v>55664.699999999721</v>
      </c>
    </row>
    <row r="24" spans="2:8" x14ac:dyDescent="0.2">
      <c r="B24" s="23" t="s">
        <v>28</v>
      </c>
      <c r="C24" s="22">
        <v>2140277.89</v>
      </c>
      <c r="D24" s="22">
        <v>-245064.21</v>
      </c>
      <c r="E24" s="22">
        <f t="shared" si="1"/>
        <v>1895213.6800000002</v>
      </c>
      <c r="F24" s="22">
        <v>1744899.85</v>
      </c>
      <c r="G24" s="22">
        <v>1744899.85</v>
      </c>
      <c r="H24" s="22">
        <f t="shared" si="2"/>
        <v>150313.83000000007</v>
      </c>
    </row>
    <row r="25" spans="2:8" x14ac:dyDescent="0.2">
      <c r="B25" s="23" t="s">
        <v>29</v>
      </c>
      <c r="C25" s="22">
        <v>4113354.65</v>
      </c>
      <c r="D25" s="22">
        <v>-374855.45</v>
      </c>
      <c r="E25" s="22">
        <f t="shared" si="1"/>
        <v>3738499.1999999997</v>
      </c>
      <c r="F25" s="22">
        <v>3648664.43</v>
      </c>
      <c r="G25" s="22">
        <v>3648664.43</v>
      </c>
      <c r="H25" s="22">
        <f t="shared" si="2"/>
        <v>89834.769999999553</v>
      </c>
    </row>
    <row r="26" spans="2:8" x14ac:dyDescent="0.2">
      <c r="B26" s="23" t="s">
        <v>30</v>
      </c>
      <c r="C26" s="22">
        <v>4735163.8099999996</v>
      </c>
      <c r="D26" s="22">
        <v>-358653.17</v>
      </c>
      <c r="E26" s="22">
        <f t="shared" si="1"/>
        <v>4376510.6399999997</v>
      </c>
      <c r="F26" s="22">
        <v>4359540.28</v>
      </c>
      <c r="G26" s="22">
        <v>4359540.28</v>
      </c>
      <c r="H26" s="22">
        <f t="shared" si="2"/>
        <v>16970.359999999404</v>
      </c>
    </row>
    <row r="27" spans="2:8" x14ac:dyDescent="0.2">
      <c r="B27" s="23" t="s">
        <v>31</v>
      </c>
      <c r="C27" s="22">
        <v>2206435.2000000002</v>
      </c>
      <c r="D27" s="22">
        <v>-147994.75</v>
      </c>
      <c r="E27" s="22">
        <f t="shared" si="1"/>
        <v>2058440.4500000002</v>
      </c>
      <c r="F27" s="22">
        <v>2036642.45</v>
      </c>
      <c r="G27" s="22">
        <v>2036642.45</v>
      </c>
      <c r="H27" s="22">
        <f t="shared" si="2"/>
        <v>21798.000000000233</v>
      </c>
    </row>
    <row r="28" spans="2:8" x14ac:dyDescent="0.2">
      <c r="B28" s="23" t="s">
        <v>32</v>
      </c>
      <c r="C28" s="22">
        <v>3346711.85</v>
      </c>
      <c r="D28" s="22">
        <v>391918.56</v>
      </c>
      <c r="E28" s="22">
        <f t="shared" si="1"/>
        <v>3738630.41</v>
      </c>
      <c r="F28" s="22">
        <v>3533646.7</v>
      </c>
      <c r="G28" s="22">
        <v>3533646.7</v>
      </c>
      <c r="H28" s="22">
        <f t="shared" si="2"/>
        <v>204983.70999999996</v>
      </c>
    </row>
    <row r="29" spans="2:8" x14ac:dyDescent="0.2">
      <c r="B29" s="23" t="s">
        <v>33</v>
      </c>
      <c r="C29" s="22">
        <v>23046253.030000001</v>
      </c>
      <c r="D29" s="22">
        <v>1201901.68</v>
      </c>
      <c r="E29" s="22">
        <f t="shared" si="1"/>
        <v>24248154.710000001</v>
      </c>
      <c r="F29" s="22">
        <v>23409005.629999999</v>
      </c>
      <c r="G29" s="22">
        <v>23409005.629999999</v>
      </c>
      <c r="H29" s="22">
        <f t="shared" si="2"/>
        <v>839149.08000000194</v>
      </c>
    </row>
    <row r="30" spans="2:8" x14ac:dyDescent="0.2">
      <c r="B30" s="23" t="s">
        <v>34</v>
      </c>
      <c r="C30" s="22">
        <v>14290456.029999999</v>
      </c>
      <c r="D30" s="22">
        <v>-1481698.29</v>
      </c>
      <c r="E30" s="22">
        <f t="shared" si="1"/>
        <v>12808757.739999998</v>
      </c>
      <c r="F30" s="22">
        <v>8844135.8800000008</v>
      </c>
      <c r="G30" s="22">
        <v>8844135.8800000008</v>
      </c>
      <c r="H30" s="22">
        <f t="shared" si="2"/>
        <v>3964621.8599999975</v>
      </c>
    </row>
    <row r="31" spans="2:8" ht="25.5" x14ac:dyDescent="0.2">
      <c r="B31" s="23" t="s">
        <v>35</v>
      </c>
      <c r="C31" s="22">
        <v>7599441.4500000002</v>
      </c>
      <c r="D31" s="22">
        <v>-606858.9</v>
      </c>
      <c r="E31" s="22">
        <f t="shared" si="1"/>
        <v>6992582.5499999998</v>
      </c>
      <c r="F31" s="22">
        <v>6962715.4400000004</v>
      </c>
      <c r="G31" s="22">
        <v>6962715.4400000004</v>
      </c>
      <c r="H31" s="22">
        <f t="shared" si="2"/>
        <v>29867.109999999404</v>
      </c>
    </row>
    <row r="32" spans="2:8" x14ac:dyDescent="0.2">
      <c r="B32" s="23" t="s">
        <v>36</v>
      </c>
      <c r="C32" s="22">
        <v>51717339.07</v>
      </c>
      <c r="D32" s="22">
        <v>17706477.690000001</v>
      </c>
      <c r="E32" s="22">
        <f t="shared" si="1"/>
        <v>69423816.760000005</v>
      </c>
      <c r="F32" s="22">
        <v>60533271.259999998</v>
      </c>
      <c r="G32" s="22">
        <v>60533271.259999998</v>
      </c>
      <c r="H32" s="22">
        <f t="shared" si="2"/>
        <v>8890545.5000000075</v>
      </c>
    </row>
    <row r="33" spans="2:8" x14ac:dyDescent="0.2">
      <c r="B33" s="23" t="s">
        <v>37</v>
      </c>
      <c r="C33" s="22">
        <v>23938.34</v>
      </c>
      <c r="D33" s="22">
        <v>0</v>
      </c>
      <c r="E33" s="22">
        <f t="shared" si="1"/>
        <v>23938.34</v>
      </c>
      <c r="F33" s="22">
        <v>9438.34</v>
      </c>
      <c r="G33" s="22">
        <v>9438.34</v>
      </c>
      <c r="H33" s="22">
        <f t="shared" si="2"/>
        <v>14500</v>
      </c>
    </row>
    <row r="34" spans="2:8" x14ac:dyDescent="0.2">
      <c r="B34" s="23" t="s">
        <v>38</v>
      </c>
      <c r="C34" s="22">
        <v>4161807.67</v>
      </c>
      <c r="D34" s="22">
        <v>1466.54</v>
      </c>
      <c r="E34" s="22">
        <f t="shared" si="1"/>
        <v>4163274.21</v>
      </c>
      <c r="F34" s="22">
        <v>4142380.45</v>
      </c>
      <c r="G34" s="22">
        <v>4142380.45</v>
      </c>
      <c r="H34" s="22">
        <f t="shared" si="2"/>
        <v>20893.759999999776</v>
      </c>
    </row>
    <row r="35" spans="2:8" x14ac:dyDescent="0.2">
      <c r="B35" s="23" t="s">
        <v>39</v>
      </c>
      <c r="C35" s="22">
        <v>2272359.4700000002</v>
      </c>
      <c r="D35" s="22">
        <v>-332615.09999999998</v>
      </c>
      <c r="E35" s="22">
        <f t="shared" si="1"/>
        <v>1939744.37</v>
      </c>
      <c r="F35" s="22">
        <v>1939305.37</v>
      </c>
      <c r="G35" s="22">
        <v>1939305.37</v>
      </c>
      <c r="H35" s="22">
        <f t="shared" si="2"/>
        <v>439</v>
      </c>
    </row>
    <row r="36" spans="2:8" x14ac:dyDescent="0.2">
      <c r="B36" s="23" t="s">
        <v>40</v>
      </c>
      <c r="C36" s="22">
        <v>979376.2</v>
      </c>
      <c r="D36" s="22">
        <v>-8296.4</v>
      </c>
      <c r="E36" s="22">
        <f t="shared" si="1"/>
        <v>971079.79999999993</v>
      </c>
      <c r="F36" s="22">
        <v>971079</v>
      </c>
      <c r="G36" s="22">
        <v>971079</v>
      </c>
      <c r="H36" s="22">
        <f t="shared" si="2"/>
        <v>0.79999999993015081</v>
      </c>
    </row>
    <row r="37" spans="2:8" x14ac:dyDescent="0.2">
      <c r="B37" s="23" t="s">
        <v>41</v>
      </c>
      <c r="C37" s="22">
        <v>9741421.1099999994</v>
      </c>
      <c r="D37" s="22">
        <v>-1775400.92</v>
      </c>
      <c r="E37" s="22">
        <f t="shared" si="1"/>
        <v>7966020.1899999995</v>
      </c>
      <c r="F37" s="22">
        <v>7047252.3600000003</v>
      </c>
      <c r="G37" s="22">
        <v>7047252.3600000003</v>
      </c>
      <c r="H37" s="22">
        <f t="shared" si="2"/>
        <v>918767.82999999914</v>
      </c>
    </row>
    <row r="38" spans="2:8" x14ac:dyDescent="0.2">
      <c r="B38" s="23" t="s">
        <v>42</v>
      </c>
      <c r="C38" s="22">
        <v>10387594.92</v>
      </c>
      <c r="D38" s="22">
        <v>665219.31999999995</v>
      </c>
      <c r="E38" s="22">
        <f t="shared" si="1"/>
        <v>11052814.24</v>
      </c>
      <c r="F38" s="22">
        <v>9938461.2100000009</v>
      </c>
      <c r="G38" s="22">
        <v>9938461.2100000009</v>
      </c>
      <c r="H38" s="22">
        <f t="shared" si="2"/>
        <v>1114353.0299999993</v>
      </c>
    </row>
    <row r="39" spans="2:8" x14ac:dyDescent="0.2">
      <c r="B39" s="23" t="s">
        <v>43</v>
      </c>
      <c r="C39" s="22">
        <v>13163580.869999999</v>
      </c>
      <c r="D39" s="22">
        <v>34219.97</v>
      </c>
      <c r="E39" s="22">
        <f t="shared" si="1"/>
        <v>13197800.84</v>
      </c>
      <c r="F39" s="22">
        <v>10990648.98</v>
      </c>
      <c r="G39" s="22">
        <v>10590921.380000001</v>
      </c>
      <c r="H39" s="22">
        <f t="shared" si="2"/>
        <v>2207151.8599999994</v>
      </c>
    </row>
    <row r="40" spans="2:8" x14ac:dyDescent="0.2">
      <c r="B40" s="23" t="s">
        <v>44</v>
      </c>
      <c r="C40" s="22">
        <v>10651519.27</v>
      </c>
      <c r="D40" s="22">
        <v>-450693.06</v>
      </c>
      <c r="E40" s="22">
        <f t="shared" si="1"/>
        <v>10200826.209999999</v>
      </c>
      <c r="F40" s="22">
        <v>9925824.4299999997</v>
      </c>
      <c r="G40" s="22">
        <v>9925824.4299999997</v>
      </c>
      <c r="H40" s="22">
        <f t="shared" si="2"/>
        <v>275001.77999999933</v>
      </c>
    </row>
    <row r="41" spans="2:8" x14ac:dyDescent="0.2">
      <c r="B41" s="23" t="s">
        <v>45</v>
      </c>
      <c r="C41" s="22">
        <v>4482466.05</v>
      </c>
      <c r="D41" s="22">
        <v>-4310.8900000000003</v>
      </c>
      <c r="E41" s="22">
        <f t="shared" si="1"/>
        <v>4478155.16</v>
      </c>
      <c r="F41" s="22">
        <v>4419044.71</v>
      </c>
      <c r="G41" s="22">
        <v>4419044.71</v>
      </c>
      <c r="H41" s="22">
        <f t="shared" si="2"/>
        <v>59110.450000000186</v>
      </c>
    </row>
    <row r="42" spans="2:8" ht="25.5" x14ac:dyDescent="0.2">
      <c r="B42" s="23" t="s">
        <v>46</v>
      </c>
      <c r="C42" s="22">
        <v>3851379.38</v>
      </c>
      <c r="D42" s="22">
        <v>-36484.85</v>
      </c>
      <c r="E42" s="22">
        <f t="shared" si="1"/>
        <v>3814894.53</v>
      </c>
      <c r="F42" s="22">
        <v>3649127.18</v>
      </c>
      <c r="G42" s="22">
        <v>3649127.18</v>
      </c>
      <c r="H42" s="22">
        <f t="shared" si="2"/>
        <v>165767.34999999963</v>
      </c>
    </row>
    <row r="43" spans="2:8" x14ac:dyDescent="0.2">
      <c r="B43" s="23" t="s">
        <v>47</v>
      </c>
      <c r="C43" s="22">
        <v>2024291.85</v>
      </c>
      <c r="D43" s="22">
        <v>-137691.5</v>
      </c>
      <c r="E43" s="22">
        <f t="shared" si="1"/>
        <v>1886600.35</v>
      </c>
      <c r="F43" s="22">
        <v>1864855.88</v>
      </c>
      <c r="G43" s="22">
        <v>1864855.88</v>
      </c>
      <c r="H43" s="22">
        <f t="shared" si="2"/>
        <v>21744.470000000205</v>
      </c>
    </row>
    <row r="44" spans="2:8" x14ac:dyDescent="0.2">
      <c r="B44" s="23" t="s">
        <v>48</v>
      </c>
      <c r="C44" s="22">
        <v>2738438.79</v>
      </c>
      <c r="D44" s="22">
        <v>-205002.12</v>
      </c>
      <c r="E44" s="22">
        <f t="shared" si="1"/>
        <v>2533436.67</v>
      </c>
      <c r="F44" s="22">
        <v>2522901.59</v>
      </c>
      <c r="G44" s="22">
        <v>2522901.59</v>
      </c>
      <c r="H44" s="22">
        <f t="shared" si="2"/>
        <v>10535.080000000075</v>
      </c>
    </row>
    <row r="45" spans="2:8" x14ac:dyDescent="0.2">
      <c r="B45" s="23" t="s">
        <v>49</v>
      </c>
      <c r="C45" s="22">
        <v>46425692.469999999</v>
      </c>
      <c r="D45" s="22">
        <v>9810254.5299999993</v>
      </c>
      <c r="E45" s="22">
        <f t="shared" si="1"/>
        <v>56235947</v>
      </c>
      <c r="F45" s="22">
        <v>39832939.520000003</v>
      </c>
      <c r="G45" s="22">
        <v>39832939.520000003</v>
      </c>
      <c r="H45" s="22">
        <f t="shared" si="2"/>
        <v>16403007.479999997</v>
      </c>
    </row>
    <row r="46" spans="2:8" x14ac:dyDescent="0.2">
      <c r="B46" s="23" t="s">
        <v>50</v>
      </c>
      <c r="C46" s="22">
        <v>56170968.880000003</v>
      </c>
      <c r="D46" s="22">
        <v>9149361.0700000003</v>
      </c>
      <c r="E46" s="22">
        <f t="shared" si="1"/>
        <v>65320329.950000003</v>
      </c>
      <c r="F46" s="22">
        <v>53059078.43</v>
      </c>
      <c r="G46" s="22">
        <v>53059078.43</v>
      </c>
      <c r="H46" s="22">
        <f t="shared" si="2"/>
        <v>12261251.520000003</v>
      </c>
    </row>
    <row r="47" spans="2:8" x14ac:dyDescent="0.2">
      <c r="B47" s="23" t="s">
        <v>51</v>
      </c>
      <c r="C47" s="22">
        <v>4586274.28</v>
      </c>
      <c r="D47" s="22">
        <v>-1221511.8899999999</v>
      </c>
      <c r="E47" s="22">
        <f t="shared" si="1"/>
        <v>3364762.3900000006</v>
      </c>
      <c r="F47" s="22">
        <v>2196588.7599999998</v>
      </c>
      <c r="G47" s="22">
        <v>2196588.7599999998</v>
      </c>
      <c r="H47" s="22">
        <f t="shared" si="2"/>
        <v>1168173.6300000008</v>
      </c>
    </row>
    <row r="48" spans="2:8" x14ac:dyDescent="0.2">
      <c r="B48" s="23" t="s">
        <v>52</v>
      </c>
      <c r="C48" s="22">
        <v>4368370.88</v>
      </c>
      <c r="D48" s="22">
        <v>-89897.62</v>
      </c>
      <c r="E48" s="22">
        <f t="shared" si="1"/>
        <v>4278473.26</v>
      </c>
      <c r="F48" s="22">
        <v>4174699.79</v>
      </c>
      <c r="G48" s="22">
        <v>4174699.79</v>
      </c>
      <c r="H48" s="22">
        <f t="shared" si="2"/>
        <v>103773.46999999974</v>
      </c>
    </row>
    <row r="49" spans="2:8" x14ac:dyDescent="0.2">
      <c r="B49" s="23" t="s">
        <v>53</v>
      </c>
      <c r="C49" s="22">
        <v>6107093.9000000004</v>
      </c>
      <c r="D49" s="22">
        <v>-3572014.94</v>
      </c>
      <c r="E49" s="22">
        <f t="shared" si="1"/>
        <v>2535078.9600000004</v>
      </c>
      <c r="F49" s="22">
        <v>2497442.69</v>
      </c>
      <c r="G49" s="22">
        <v>2497442.69</v>
      </c>
      <c r="H49" s="22">
        <f t="shared" si="2"/>
        <v>37636.270000000484</v>
      </c>
    </row>
    <row r="50" spans="2:8" x14ac:dyDescent="0.2">
      <c r="B50" s="23" t="s">
        <v>54</v>
      </c>
      <c r="C50" s="22">
        <v>4520260.3</v>
      </c>
      <c r="D50" s="22">
        <v>-646777.34</v>
      </c>
      <c r="E50" s="22">
        <f t="shared" si="1"/>
        <v>3873482.96</v>
      </c>
      <c r="F50" s="22">
        <v>3470939.52</v>
      </c>
      <c r="G50" s="22">
        <v>3470939.52</v>
      </c>
      <c r="H50" s="22">
        <f t="shared" si="2"/>
        <v>402543.43999999994</v>
      </c>
    </row>
    <row r="51" spans="2:8" x14ac:dyDescent="0.2">
      <c r="B51" s="23" t="s">
        <v>55</v>
      </c>
      <c r="C51" s="22">
        <v>1617306.15</v>
      </c>
      <c r="D51" s="22">
        <v>-423013.83</v>
      </c>
      <c r="E51" s="22">
        <f t="shared" si="1"/>
        <v>1194292.3199999998</v>
      </c>
      <c r="F51" s="22">
        <v>1168926.22</v>
      </c>
      <c r="G51" s="22">
        <v>1168926.22</v>
      </c>
      <c r="H51" s="22">
        <f t="shared" si="2"/>
        <v>25366.09999999986</v>
      </c>
    </row>
    <row r="52" spans="2:8" x14ac:dyDescent="0.2">
      <c r="B52" s="23" t="s">
        <v>56</v>
      </c>
      <c r="C52" s="22">
        <v>1685074.15</v>
      </c>
      <c r="D52" s="22">
        <v>-138906.92000000001</v>
      </c>
      <c r="E52" s="22">
        <f t="shared" si="1"/>
        <v>1546167.23</v>
      </c>
      <c r="F52" s="22">
        <v>1266680.83</v>
      </c>
      <c r="G52" s="22">
        <v>1266680.83</v>
      </c>
      <c r="H52" s="22">
        <f t="shared" si="2"/>
        <v>279486.39999999991</v>
      </c>
    </row>
    <row r="53" spans="2:8" x14ac:dyDescent="0.2">
      <c r="B53" s="23" t="s">
        <v>57</v>
      </c>
      <c r="C53" s="22">
        <v>4960958.05</v>
      </c>
      <c r="D53" s="22">
        <v>1946362.05</v>
      </c>
      <c r="E53" s="22">
        <f t="shared" si="1"/>
        <v>6907320.0999999996</v>
      </c>
      <c r="F53" s="22">
        <v>4981523.6500000004</v>
      </c>
      <c r="G53" s="22">
        <v>4981523.6500000004</v>
      </c>
      <c r="H53" s="22">
        <f t="shared" si="2"/>
        <v>1925796.4499999993</v>
      </c>
    </row>
    <row r="54" spans="2:8" x14ac:dyDescent="0.2">
      <c r="B54" s="23" t="s">
        <v>58</v>
      </c>
      <c r="C54" s="22">
        <v>0</v>
      </c>
      <c r="D54" s="22">
        <v>0</v>
      </c>
      <c r="E54" s="22">
        <f t="shared" si="1"/>
        <v>0</v>
      </c>
      <c r="F54" s="22">
        <v>0</v>
      </c>
      <c r="G54" s="22">
        <v>0</v>
      </c>
      <c r="H54" s="22">
        <f t="shared" si="2"/>
        <v>0</v>
      </c>
    </row>
    <row r="55" spans="2:8" x14ac:dyDescent="0.2">
      <c r="B55" s="23" t="s">
        <v>59</v>
      </c>
      <c r="C55" s="22">
        <v>1296326.1599999999</v>
      </c>
      <c r="D55" s="22">
        <v>-294292.93</v>
      </c>
      <c r="E55" s="22">
        <f t="shared" si="1"/>
        <v>1002033.23</v>
      </c>
      <c r="F55" s="22">
        <v>997820.4</v>
      </c>
      <c r="G55" s="22">
        <v>997820.4</v>
      </c>
      <c r="H55" s="22">
        <f t="shared" si="2"/>
        <v>4212.8299999999581</v>
      </c>
    </row>
    <row r="56" spans="2:8" x14ac:dyDescent="0.2">
      <c r="B56" s="23" t="s">
        <v>60</v>
      </c>
      <c r="C56" s="22">
        <v>2193090.35</v>
      </c>
      <c r="D56" s="22">
        <v>-48452.92</v>
      </c>
      <c r="E56" s="22">
        <f t="shared" si="1"/>
        <v>2144637.4300000002</v>
      </c>
      <c r="F56" s="22">
        <v>2093700.68</v>
      </c>
      <c r="G56" s="22">
        <v>2093700.68</v>
      </c>
      <c r="H56" s="22">
        <f t="shared" si="2"/>
        <v>50936.750000000233</v>
      </c>
    </row>
    <row r="57" spans="2:8" ht="25.5" x14ac:dyDescent="0.2">
      <c r="B57" s="23" t="s">
        <v>61</v>
      </c>
      <c r="C57" s="22">
        <v>10587161.6</v>
      </c>
      <c r="D57" s="22">
        <v>4363621.72</v>
      </c>
      <c r="E57" s="22">
        <f t="shared" si="1"/>
        <v>14950783.32</v>
      </c>
      <c r="F57" s="22">
        <v>11230919.9</v>
      </c>
      <c r="G57" s="22">
        <v>11230919.9</v>
      </c>
      <c r="H57" s="22">
        <f t="shared" si="2"/>
        <v>3719863.42</v>
      </c>
    </row>
    <row r="58" spans="2:8" x14ac:dyDescent="0.2">
      <c r="B58" s="23" t="s">
        <v>62</v>
      </c>
      <c r="C58" s="22">
        <v>5968468.21</v>
      </c>
      <c r="D58" s="22">
        <v>685.06</v>
      </c>
      <c r="E58" s="22">
        <f t="shared" si="1"/>
        <v>5969153.2699999996</v>
      </c>
      <c r="F58" s="22">
        <v>5904012.4000000004</v>
      </c>
      <c r="G58" s="22">
        <v>5904012.4000000004</v>
      </c>
      <c r="H58" s="22">
        <f t="shared" si="2"/>
        <v>65140.86999999918</v>
      </c>
    </row>
    <row r="59" spans="2:8" x14ac:dyDescent="0.2">
      <c r="B59" s="23" t="s">
        <v>63</v>
      </c>
      <c r="C59" s="22">
        <v>0</v>
      </c>
      <c r="D59" s="22">
        <v>3619418.18</v>
      </c>
      <c r="E59" s="22">
        <f t="shared" si="1"/>
        <v>3619418.18</v>
      </c>
      <c r="F59" s="22">
        <v>1289835.8600000001</v>
      </c>
      <c r="G59" s="22">
        <v>1289835.8600000001</v>
      </c>
      <c r="H59" s="22">
        <f t="shared" si="2"/>
        <v>2329582.3200000003</v>
      </c>
    </row>
    <row r="60" spans="2:8" x14ac:dyDescent="0.2">
      <c r="B60" s="23" t="s">
        <v>64</v>
      </c>
      <c r="C60" s="22">
        <v>0</v>
      </c>
      <c r="D60" s="22">
        <v>0</v>
      </c>
      <c r="E60" s="22">
        <f t="shared" si="1"/>
        <v>0</v>
      </c>
      <c r="F60" s="22">
        <v>0</v>
      </c>
      <c r="G60" s="22">
        <v>0</v>
      </c>
      <c r="H60" s="22">
        <f t="shared" si="2"/>
        <v>0</v>
      </c>
    </row>
    <row r="61" spans="2:8" x14ac:dyDescent="0.2">
      <c r="B61" s="23" t="s">
        <v>65</v>
      </c>
      <c r="C61" s="22">
        <v>0</v>
      </c>
      <c r="D61" s="22">
        <v>0</v>
      </c>
      <c r="E61" s="22">
        <f t="shared" si="1"/>
        <v>0</v>
      </c>
      <c r="F61" s="22">
        <v>0</v>
      </c>
      <c r="G61" s="22">
        <v>0</v>
      </c>
      <c r="H61" s="22">
        <f t="shared" si="2"/>
        <v>0</v>
      </c>
    </row>
    <row r="62" spans="2:8" x14ac:dyDescent="0.2">
      <c r="B62" s="23" t="s">
        <v>66</v>
      </c>
      <c r="C62" s="22">
        <v>0</v>
      </c>
      <c r="D62" s="22">
        <v>0</v>
      </c>
      <c r="E62" s="22">
        <f t="shared" si="1"/>
        <v>0</v>
      </c>
      <c r="F62" s="22">
        <v>0</v>
      </c>
      <c r="G62" s="22">
        <v>0</v>
      </c>
      <c r="H62" s="22">
        <f t="shared" si="2"/>
        <v>0</v>
      </c>
    </row>
    <row r="63" spans="2:8" x14ac:dyDescent="0.2">
      <c r="B63" s="23" t="s">
        <v>67</v>
      </c>
      <c r="C63" s="22">
        <v>0</v>
      </c>
      <c r="D63" s="22">
        <v>0</v>
      </c>
      <c r="E63" s="22">
        <f t="shared" si="1"/>
        <v>0</v>
      </c>
      <c r="F63" s="22">
        <v>0</v>
      </c>
      <c r="G63" s="22">
        <v>0</v>
      </c>
      <c r="H63" s="22">
        <f t="shared" si="2"/>
        <v>0</v>
      </c>
    </row>
    <row r="64" spans="2:8" x14ac:dyDescent="0.2">
      <c r="B64" s="23" t="s">
        <v>68</v>
      </c>
      <c r="C64" s="22">
        <v>0</v>
      </c>
      <c r="D64" s="22">
        <v>0</v>
      </c>
      <c r="E64" s="22">
        <f t="shared" si="1"/>
        <v>0</v>
      </c>
      <c r="F64" s="22">
        <v>0</v>
      </c>
      <c r="G64" s="22">
        <v>0</v>
      </c>
      <c r="H64" s="22">
        <f t="shared" si="2"/>
        <v>0</v>
      </c>
    </row>
    <row r="65" spans="2:8" x14ac:dyDescent="0.2">
      <c r="B65" s="23" t="s">
        <v>69</v>
      </c>
      <c r="C65" s="22">
        <v>0</v>
      </c>
      <c r="D65" s="22">
        <v>0</v>
      </c>
      <c r="E65" s="22">
        <f t="shared" si="1"/>
        <v>0</v>
      </c>
      <c r="F65" s="22">
        <v>0</v>
      </c>
      <c r="G65" s="22">
        <v>0</v>
      </c>
      <c r="H65" s="22">
        <f t="shared" si="2"/>
        <v>0</v>
      </c>
    </row>
    <row r="66" spans="2:8" x14ac:dyDescent="0.2">
      <c r="B66" s="23" t="s">
        <v>70</v>
      </c>
      <c r="C66" s="22">
        <v>0</v>
      </c>
      <c r="D66" s="22">
        <v>0</v>
      </c>
      <c r="E66" s="22">
        <f t="shared" si="1"/>
        <v>0</v>
      </c>
      <c r="F66" s="22">
        <v>0</v>
      </c>
      <c r="G66" s="22">
        <v>0</v>
      </c>
      <c r="H66" s="22">
        <f t="shared" si="2"/>
        <v>0</v>
      </c>
    </row>
    <row r="67" spans="2:8" ht="25.5" x14ac:dyDescent="0.2">
      <c r="B67" s="23" t="s">
        <v>71</v>
      </c>
      <c r="C67" s="22">
        <v>0</v>
      </c>
      <c r="D67" s="22">
        <v>0</v>
      </c>
      <c r="E67" s="22">
        <f t="shared" si="1"/>
        <v>0</v>
      </c>
      <c r="F67" s="22">
        <v>0</v>
      </c>
      <c r="G67" s="22">
        <v>0</v>
      </c>
      <c r="H67" s="22">
        <f t="shared" si="2"/>
        <v>0</v>
      </c>
    </row>
    <row r="68" spans="2:8" x14ac:dyDescent="0.2">
      <c r="B68" s="23" t="s">
        <v>72</v>
      </c>
      <c r="C68" s="22">
        <v>16800</v>
      </c>
      <c r="D68" s="22">
        <v>0</v>
      </c>
      <c r="E68" s="22">
        <f t="shared" si="1"/>
        <v>16800</v>
      </c>
      <c r="F68" s="22">
        <v>16800</v>
      </c>
      <c r="G68" s="22">
        <v>16800</v>
      </c>
      <c r="H68" s="22">
        <f t="shared" si="2"/>
        <v>0</v>
      </c>
    </row>
    <row r="69" spans="2:8" x14ac:dyDescent="0.2">
      <c r="B69" s="23" t="s">
        <v>73</v>
      </c>
      <c r="C69" s="22">
        <v>66947.42</v>
      </c>
      <c r="D69" s="22">
        <v>208926</v>
      </c>
      <c r="E69" s="22">
        <f t="shared" si="1"/>
        <v>275873.42</v>
      </c>
      <c r="F69" s="22">
        <v>275873.42</v>
      </c>
      <c r="G69" s="22">
        <v>275873.42</v>
      </c>
      <c r="H69" s="22">
        <f t="shared" si="2"/>
        <v>0</v>
      </c>
    </row>
    <row r="70" spans="2:8" x14ac:dyDescent="0.2">
      <c r="B70" s="23" t="s">
        <v>74</v>
      </c>
      <c r="C70" s="22">
        <v>0</v>
      </c>
      <c r="D70" s="22">
        <v>0</v>
      </c>
      <c r="E70" s="22">
        <f t="shared" si="1"/>
        <v>0</v>
      </c>
      <c r="F70" s="22">
        <v>0</v>
      </c>
      <c r="G70" s="22">
        <v>0</v>
      </c>
      <c r="H70" s="22">
        <f t="shared" si="2"/>
        <v>0</v>
      </c>
    </row>
    <row r="71" spans="2:8" x14ac:dyDescent="0.2">
      <c r="B71" s="23" t="s">
        <v>75</v>
      </c>
      <c r="C71" s="22">
        <v>0</v>
      </c>
      <c r="D71" s="22">
        <v>500</v>
      </c>
      <c r="E71" s="22">
        <f t="shared" si="1"/>
        <v>500</v>
      </c>
      <c r="F71" s="22">
        <v>500</v>
      </c>
      <c r="G71" s="22">
        <v>500</v>
      </c>
      <c r="H71" s="22">
        <f t="shared" si="2"/>
        <v>0</v>
      </c>
    </row>
    <row r="72" spans="2:8" x14ac:dyDescent="0.2">
      <c r="B72" s="24" t="s">
        <v>76</v>
      </c>
      <c r="C72" s="25">
        <f t="shared" ref="C72:H72" si="3">SUM(C73:C134)</f>
        <v>245218649.75999996</v>
      </c>
      <c r="D72" s="25">
        <f t="shared" si="3"/>
        <v>3811674.1800000011</v>
      </c>
      <c r="E72" s="25">
        <f t="shared" si="3"/>
        <v>249030323.93999997</v>
      </c>
      <c r="F72" s="25">
        <f t="shared" si="3"/>
        <v>208772149.54000005</v>
      </c>
      <c r="G72" s="25">
        <f t="shared" si="3"/>
        <v>208772149.54000005</v>
      </c>
      <c r="H72" s="25">
        <f t="shared" si="3"/>
        <v>40258174.399999991</v>
      </c>
    </row>
    <row r="73" spans="2:8" x14ac:dyDescent="0.2">
      <c r="B73" s="19" t="s">
        <v>14</v>
      </c>
      <c r="C73" s="20">
        <v>0</v>
      </c>
      <c r="D73" s="20">
        <v>0</v>
      </c>
      <c r="E73" s="20">
        <f t="shared" ref="E73:E134" si="4">C73+D73</f>
        <v>0</v>
      </c>
      <c r="F73" s="20">
        <v>0</v>
      </c>
      <c r="G73" s="20">
        <v>0</v>
      </c>
      <c r="H73" s="21">
        <f t="shared" ref="H73:H134" si="5">E73-F73</f>
        <v>0</v>
      </c>
    </row>
    <row r="74" spans="2:8" x14ac:dyDescent="0.2">
      <c r="B74" s="19" t="s">
        <v>15</v>
      </c>
      <c r="C74" s="20">
        <v>329514.34999999998</v>
      </c>
      <c r="D74" s="20">
        <v>25281.62</v>
      </c>
      <c r="E74" s="20">
        <f t="shared" si="4"/>
        <v>354795.97</v>
      </c>
      <c r="F74" s="20">
        <v>354795.97</v>
      </c>
      <c r="G74" s="20">
        <v>354795.97</v>
      </c>
      <c r="H74" s="21">
        <f t="shared" si="5"/>
        <v>0</v>
      </c>
    </row>
    <row r="75" spans="2:8" x14ac:dyDescent="0.2">
      <c r="B75" s="19" t="s">
        <v>16</v>
      </c>
      <c r="C75" s="20">
        <v>206107.81</v>
      </c>
      <c r="D75" s="20">
        <v>-206000</v>
      </c>
      <c r="E75" s="20">
        <f t="shared" si="4"/>
        <v>107.80999999999767</v>
      </c>
      <c r="F75" s="20">
        <v>0</v>
      </c>
      <c r="G75" s="20">
        <v>0</v>
      </c>
      <c r="H75" s="21">
        <f t="shared" si="5"/>
        <v>107.80999999999767</v>
      </c>
    </row>
    <row r="76" spans="2:8" ht="25.5" x14ac:dyDescent="0.2">
      <c r="B76" s="19" t="s">
        <v>17</v>
      </c>
      <c r="C76" s="20">
        <v>37500</v>
      </c>
      <c r="D76" s="20">
        <v>-15000</v>
      </c>
      <c r="E76" s="20">
        <f t="shared" si="4"/>
        <v>22500</v>
      </c>
      <c r="F76" s="20">
        <v>3168.25</v>
      </c>
      <c r="G76" s="20">
        <v>3168.25</v>
      </c>
      <c r="H76" s="21">
        <f t="shared" si="5"/>
        <v>19331.75</v>
      </c>
    </row>
    <row r="77" spans="2:8" ht="25.5" x14ac:dyDescent="0.2">
      <c r="B77" s="19" t="s">
        <v>18</v>
      </c>
      <c r="C77" s="22">
        <v>0</v>
      </c>
      <c r="D77" s="22">
        <v>0</v>
      </c>
      <c r="E77" s="22">
        <f t="shared" si="4"/>
        <v>0</v>
      </c>
      <c r="F77" s="22">
        <v>0</v>
      </c>
      <c r="G77" s="22">
        <v>0</v>
      </c>
      <c r="H77" s="21">
        <f t="shared" si="5"/>
        <v>0</v>
      </c>
    </row>
    <row r="78" spans="2:8" ht="25.5" x14ac:dyDescent="0.2">
      <c r="B78" s="19" t="s">
        <v>19</v>
      </c>
      <c r="C78" s="22">
        <v>364768.16</v>
      </c>
      <c r="D78" s="22">
        <v>-42108</v>
      </c>
      <c r="E78" s="22">
        <f t="shared" si="4"/>
        <v>322660.15999999997</v>
      </c>
      <c r="F78" s="22">
        <v>309540.96000000002</v>
      </c>
      <c r="G78" s="22">
        <v>309540.96000000002</v>
      </c>
      <c r="H78" s="21">
        <f t="shared" si="5"/>
        <v>13119.199999999953</v>
      </c>
    </row>
    <row r="79" spans="2:8" x14ac:dyDescent="0.2">
      <c r="B79" s="19" t="s">
        <v>20</v>
      </c>
      <c r="C79" s="22">
        <v>24250</v>
      </c>
      <c r="D79" s="22">
        <v>-3050</v>
      </c>
      <c r="E79" s="22">
        <f t="shared" si="4"/>
        <v>21200</v>
      </c>
      <c r="F79" s="22">
        <v>0</v>
      </c>
      <c r="G79" s="22">
        <v>0</v>
      </c>
      <c r="H79" s="21">
        <f t="shared" si="5"/>
        <v>21200</v>
      </c>
    </row>
    <row r="80" spans="2:8" x14ac:dyDescent="0.2">
      <c r="B80" s="19" t="s">
        <v>21</v>
      </c>
      <c r="C80" s="22">
        <v>0</v>
      </c>
      <c r="D80" s="22">
        <v>0</v>
      </c>
      <c r="E80" s="22">
        <f t="shared" si="4"/>
        <v>0</v>
      </c>
      <c r="F80" s="22">
        <v>0</v>
      </c>
      <c r="G80" s="22">
        <v>0</v>
      </c>
      <c r="H80" s="21">
        <f t="shared" si="5"/>
        <v>0</v>
      </c>
    </row>
    <row r="81" spans="2:8" x14ac:dyDescent="0.2">
      <c r="B81" s="23" t="s">
        <v>22</v>
      </c>
      <c r="C81" s="22">
        <v>145129.60999999999</v>
      </c>
      <c r="D81" s="22">
        <v>-9578.01</v>
      </c>
      <c r="E81" s="22">
        <f t="shared" si="4"/>
        <v>135551.59999999998</v>
      </c>
      <c r="F81" s="22">
        <v>135151.6</v>
      </c>
      <c r="G81" s="22">
        <v>135151.6</v>
      </c>
      <c r="H81" s="21">
        <f t="shared" si="5"/>
        <v>399.9999999999709</v>
      </c>
    </row>
    <row r="82" spans="2:8" x14ac:dyDescent="0.2">
      <c r="B82" s="23" t="s">
        <v>23</v>
      </c>
      <c r="C82" s="22">
        <v>0</v>
      </c>
      <c r="D82" s="22">
        <v>0</v>
      </c>
      <c r="E82" s="22">
        <f t="shared" si="4"/>
        <v>0</v>
      </c>
      <c r="F82" s="22">
        <v>0</v>
      </c>
      <c r="G82" s="22">
        <v>0</v>
      </c>
      <c r="H82" s="21">
        <f t="shared" si="5"/>
        <v>0</v>
      </c>
    </row>
    <row r="83" spans="2:8" x14ac:dyDescent="0.2">
      <c r="B83" s="23" t="s">
        <v>24</v>
      </c>
      <c r="C83" s="22">
        <v>0</v>
      </c>
      <c r="D83" s="22">
        <v>0</v>
      </c>
      <c r="E83" s="22">
        <f t="shared" si="4"/>
        <v>0</v>
      </c>
      <c r="F83" s="22">
        <v>0</v>
      </c>
      <c r="G83" s="22">
        <v>0</v>
      </c>
      <c r="H83" s="21">
        <f t="shared" si="5"/>
        <v>0</v>
      </c>
    </row>
    <row r="84" spans="2:8" x14ac:dyDescent="0.2">
      <c r="B84" s="23" t="s">
        <v>25</v>
      </c>
      <c r="C84" s="22">
        <v>0</v>
      </c>
      <c r="D84" s="22">
        <v>0</v>
      </c>
      <c r="E84" s="22">
        <f t="shared" si="4"/>
        <v>0</v>
      </c>
      <c r="F84" s="22">
        <v>0</v>
      </c>
      <c r="G84" s="22">
        <v>0</v>
      </c>
      <c r="H84" s="21">
        <f t="shared" si="5"/>
        <v>0</v>
      </c>
    </row>
    <row r="85" spans="2:8" x14ac:dyDescent="0.2">
      <c r="B85" s="23" t="s">
        <v>26</v>
      </c>
      <c r="C85" s="22">
        <v>0</v>
      </c>
      <c r="D85" s="22">
        <v>0</v>
      </c>
      <c r="E85" s="22">
        <f t="shared" si="4"/>
        <v>0</v>
      </c>
      <c r="F85" s="22">
        <v>0</v>
      </c>
      <c r="G85" s="22">
        <v>0</v>
      </c>
      <c r="H85" s="21">
        <f t="shared" si="5"/>
        <v>0</v>
      </c>
    </row>
    <row r="86" spans="2:8" x14ac:dyDescent="0.2">
      <c r="B86" s="23" t="s">
        <v>27</v>
      </c>
      <c r="C86" s="22">
        <v>0</v>
      </c>
      <c r="D86" s="22">
        <v>11607.41</v>
      </c>
      <c r="E86" s="22">
        <f t="shared" si="4"/>
        <v>11607.41</v>
      </c>
      <c r="F86" s="22">
        <v>0</v>
      </c>
      <c r="G86" s="22">
        <v>0</v>
      </c>
      <c r="H86" s="21">
        <f t="shared" si="5"/>
        <v>11607.41</v>
      </c>
    </row>
    <row r="87" spans="2:8" x14ac:dyDescent="0.2">
      <c r="B87" s="23" t="s">
        <v>28</v>
      </c>
      <c r="C87" s="22">
        <v>0</v>
      </c>
      <c r="D87" s="22">
        <v>0</v>
      </c>
      <c r="E87" s="22">
        <f t="shared" si="4"/>
        <v>0</v>
      </c>
      <c r="F87" s="22">
        <v>0</v>
      </c>
      <c r="G87" s="22">
        <v>0</v>
      </c>
      <c r="H87" s="21">
        <f t="shared" si="5"/>
        <v>0</v>
      </c>
    </row>
    <row r="88" spans="2:8" x14ac:dyDescent="0.2">
      <c r="B88" s="23" t="s">
        <v>29</v>
      </c>
      <c r="C88" s="22">
        <v>243777.35</v>
      </c>
      <c r="D88" s="22">
        <v>-134250.54999999999</v>
      </c>
      <c r="E88" s="22">
        <f t="shared" si="4"/>
        <v>109526.80000000002</v>
      </c>
      <c r="F88" s="22">
        <v>44824.31</v>
      </c>
      <c r="G88" s="22">
        <v>44824.31</v>
      </c>
      <c r="H88" s="21">
        <f t="shared" si="5"/>
        <v>64702.49000000002</v>
      </c>
    </row>
    <row r="89" spans="2:8" x14ac:dyDescent="0.2">
      <c r="B89" s="23" t="s">
        <v>30</v>
      </c>
      <c r="C89" s="22">
        <v>19500</v>
      </c>
      <c r="D89" s="22">
        <v>-13659.99</v>
      </c>
      <c r="E89" s="22">
        <f t="shared" si="4"/>
        <v>5840.01</v>
      </c>
      <c r="F89" s="22">
        <v>0</v>
      </c>
      <c r="G89" s="22">
        <v>0</v>
      </c>
      <c r="H89" s="21">
        <f t="shared" si="5"/>
        <v>5840.01</v>
      </c>
    </row>
    <row r="90" spans="2:8" x14ac:dyDescent="0.2">
      <c r="B90" s="23" t="s">
        <v>31</v>
      </c>
      <c r="C90" s="22">
        <v>6280</v>
      </c>
      <c r="D90" s="22">
        <v>-1000</v>
      </c>
      <c r="E90" s="22">
        <f t="shared" si="4"/>
        <v>5280</v>
      </c>
      <c r="F90" s="22">
        <v>4171.74</v>
      </c>
      <c r="G90" s="22">
        <v>4171.74</v>
      </c>
      <c r="H90" s="21">
        <f t="shared" si="5"/>
        <v>1108.2600000000002</v>
      </c>
    </row>
    <row r="91" spans="2:8" x14ac:dyDescent="0.2">
      <c r="B91" s="23" t="s">
        <v>32</v>
      </c>
      <c r="C91" s="22">
        <v>53664.800000000003</v>
      </c>
      <c r="D91" s="22">
        <v>-33664.800000000003</v>
      </c>
      <c r="E91" s="22">
        <f t="shared" si="4"/>
        <v>20000</v>
      </c>
      <c r="F91" s="22">
        <v>20000</v>
      </c>
      <c r="G91" s="22">
        <v>20000</v>
      </c>
      <c r="H91" s="21">
        <f t="shared" si="5"/>
        <v>0</v>
      </c>
    </row>
    <row r="92" spans="2:8" x14ac:dyDescent="0.2">
      <c r="B92" s="23" t="s">
        <v>33</v>
      </c>
      <c r="C92" s="22">
        <v>9837698.8000000007</v>
      </c>
      <c r="D92" s="22">
        <v>2252468.6</v>
      </c>
      <c r="E92" s="22">
        <f t="shared" si="4"/>
        <v>12090167.4</v>
      </c>
      <c r="F92" s="22">
        <v>11130708.25</v>
      </c>
      <c r="G92" s="22">
        <v>11130708.25</v>
      </c>
      <c r="H92" s="21">
        <f t="shared" si="5"/>
        <v>959459.15000000037</v>
      </c>
    </row>
    <row r="93" spans="2:8" x14ac:dyDescent="0.2">
      <c r="B93" s="23" t="s">
        <v>34</v>
      </c>
      <c r="C93" s="22">
        <v>0</v>
      </c>
      <c r="D93" s="22">
        <v>316248.06</v>
      </c>
      <c r="E93" s="22">
        <f t="shared" si="4"/>
        <v>316248.06</v>
      </c>
      <c r="F93" s="22">
        <v>0</v>
      </c>
      <c r="G93" s="22">
        <v>0</v>
      </c>
      <c r="H93" s="21">
        <f t="shared" si="5"/>
        <v>316248.06</v>
      </c>
    </row>
    <row r="94" spans="2:8" ht="25.5" x14ac:dyDescent="0.2">
      <c r="B94" s="23" t="s">
        <v>35</v>
      </c>
      <c r="C94" s="22">
        <v>0</v>
      </c>
      <c r="D94" s="22">
        <v>0</v>
      </c>
      <c r="E94" s="22">
        <f t="shared" si="4"/>
        <v>0</v>
      </c>
      <c r="F94" s="22">
        <v>0</v>
      </c>
      <c r="G94" s="22">
        <v>0</v>
      </c>
      <c r="H94" s="21">
        <f t="shared" si="5"/>
        <v>0</v>
      </c>
    </row>
    <row r="95" spans="2:8" x14ac:dyDescent="0.2">
      <c r="B95" s="23" t="s">
        <v>36</v>
      </c>
      <c r="C95" s="22">
        <v>7485163.0899999999</v>
      </c>
      <c r="D95" s="22">
        <v>11669875.82</v>
      </c>
      <c r="E95" s="22">
        <f t="shared" si="4"/>
        <v>19155038.91</v>
      </c>
      <c r="F95" s="22">
        <v>19138638.91</v>
      </c>
      <c r="G95" s="22">
        <v>19138638.91</v>
      </c>
      <c r="H95" s="21">
        <f t="shared" si="5"/>
        <v>16400</v>
      </c>
    </row>
    <row r="96" spans="2:8" x14ac:dyDescent="0.2">
      <c r="B96" s="23" t="s">
        <v>37</v>
      </c>
      <c r="C96" s="22">
        <v>0</v>
      </c>
      <c r="D96" s="22">
        <v>0</v>
      </c>
      <c r="E96" s="22">
        <f t="shared" si="4"/>
        <v>0</v>
      </c>
      <c r="F96" s="22">
        <v>0</v>
      </c>
      <c r="G96" s="22">
        <v>0</v>
      </c>
      <c r="H96" s="21">
        <f t="shared" si="5"/>
        <v>0</v>
      </c>
    </row>
    <row r="97" spans="2:8" x14ac:dyDescent="0.2">
      <c r="B97" s="23" t="s">
        <v>38</v>
      </c>
      <c r="C97" s="22">
        <v>0</v>
      </c>
      <c r="D97" s="22">
        <v>0</v>
      </c>
      <c r="E97" s="22">
        <f t="shared" si="4"/>
        <v>0</v>
      </c>
      <c r="F97" s="22">
        <v>0</v>
      </c>
      <c r="G97" s="22">
        <v>0</v>
      </c>
      <c r="H97" s="21">
        <f t="shared" si="5"/>
        <v>0</v>
      </c>
    </row>
    <row r="98" spans="2:8" x14ac:dyDescent="0.2">
      <c r="B98" s="23" t="s">
        <v>39</v>
      </c>
      <c r="C98" s="22">
        <v>25000</v>
      </c>
      <c r="D98" s="22">
        <v>-25000</v>
      </c>
      <c r="E98" s="22">
        <f t="shared" si="4"/>
        <v>0</v>
      </c>
      <c r="F98" s="22">
        <v>0</v>
      </c>
      <c r="G98" s="22">
        <v>0</v>
      </c>
      <c r="H98" s="21">
        <f t="shared" si="5"/>
        <v>0</v>
      </c>
    </row>
    <row r="99" spans="2:8" x14ac:dyDescent="0.2">
      <c r="B99" s="23" t="s">
        <v>40</v>
      </c>
      <c r="C99" s="22">
        <v>0</v>
      </c>
      <c r="D99" s="22">
        <v>0</v>
      </c>
      <c r="E99" s="22">
        <f t="shared" si="4"/>
        <v>0</v>
      </c>
      <c r="F99" s="22">
        <v>0</v>
      </c>
      <c r="G99" s="22">
        <v>0</v>
      </c>
      <c r="H99" s="21">
        <f t="shared" si="5"/>
        <v>0</v>
      </c>
    </row>
    <row r="100" spans="2:8" x14ac:dyDescent="0.2">
      <c r="B100" s="23" t="s">
        <v>41</v>
      </c>
      <c r="C100" s="22">
        <v>1050000</v>
      </c>
      <c r="D100" s="22">
        <v>-1050000</v>
      </c>
      <c r="E100" s="22">
        <f t="shared" si="4"/>
        <v>0</v>
      </c>
      <c r="F100" s="22">
        <v>0</v>
      </c>
      <c r="G100" s="22">
        <v>0</v>
      </c>
      <c r="H100" s="21">
        <f t="shared" si="5"/>
        <v>0</v>
      </c>
    </row>
    <row r="101" spans="2:8" x14ac:dyDescent="0.2">
      <c r="B101" s="23" t="s">
        <v>42</v>
      </c>
      <c r="C101" s="22">
        <v>343850.05</v>
      </c>
      <c r="D101" s="22">
        <v>584014.35</v>
      </c>
      <c r="E101" s="22">
        <f t="shared" si="4"/>
        <v>927864.39999999991</v>
      </c>
      <c r="F101" s="22">
        <v>536812.85</v>
      </c>
      <c r="G101" s="22">
        <v>536812.85</v>
      </c>
      <c r="H101" s="21">
        <f t="shared" si="5"/>
        <v>391051.54999999993</v>
      </c>
    </row>
    <row r="102" spans="2:8" x14ac:dyDescent="0.2">
      <c r="B102" s="23" t="s">
        <v>43</v>
      </c>
      <c r="C102" s="22">
        <v>501654.06</v>
      </c>
      <c r="D102" s="22">
        <v>0</v>
      </c>
      <c r="E102" s="22">
        <f t="shared" si="4"/>
        <v>501654.06</v>
      </c>
      <c r="F102" s="22">
        <v>441181.95</v>
      </c>
      <c r="G102" s="22">
        <v>441181.95</v>
      </c>
      <c r="H102" s="21">
        <f t="shared" si="5"/>
        <v>60472.109999999986</v>
      </c>
    </row>
    <row r="103" spans="2:8" x14ac:dyDescent="0.2">
      <c r="B103" s="23" t="s">
        <v>44</v>
      </c>
      <c r="C103" s="22">
        <v>602785</v>
      </c>
      <c r="D103" s="22">
        <v>0</v>
      </c>
      <c r="E103" s="22">
        <f t="shared" si="4"/>
        <v>602785</v>
      </c>
      <c r="F103" s="22">
        <v>573032</v>
      </c>
      <c r="G103" s="22">
        <v>573032</v>
      </c>
      <c r="H103" s="21">
        <f t="shared" si="5"/>
        <v>29753</v>
      </c>
    </row>
    <row r="104" spans="2:8" x14ac:dyDescent="0.2">
      <c r="B104" s="23" t="s">
        <v>45</v>
      </c>
      <c r="C104" s="22">
        <v>122000</v>
      </c>
      <c r="D104" s="22">
        <v>0</v>
      </c>
      <c r="E104" s="22">
        <f t="shared" si="4"/>
        <v>122000</v>
      </c>
      <c r="F104" s="22">
        <v>0</v>
      </c>
      <c r="G104" s="22">
        <v>0</v>
      </c>
      <c r="H104" s="21">
        <f t="shared" si="5"/>
        <v>122000</v>
      </c>
    </row>
    <row r="105" spans="2:8" ht="25.5" x14ac:dyDescent="0.2">
      <c r="B105" s="23" t="s">
        <v>46</v>
      </c>
      <c r="C105" s="22">
        <v>0</v>
      </c>
      <c r="D105" s="22">
        <v>0</v>
      </c>
      <c r="E105" s="22">
        <f t="shared" si="4"/>
        <v>0</v>
      </c>
      <c r="F105" s="22">
        <v>0</v>
      </c>
      <c r="G105" s="22">
        <v>0</v>
      </c>
      <c r="H105" s="21">
        <f t="shared" si="5"/>
        <v>0</v>
      </c>
    </row>
    <row r="106" spans="2:8" x14ac:dyDescent="0.2">
      <c r="B106" s="23" t="s">
        <v>47</v>
      </c>
      <c r="C106" s="22">
        <v>0</v>
      </c>
      <c r="D106" s="22">
        <v>0</v>
      </c>
      <c r="E106" s="22">
        <f t="shared" si="4"/>
        <v>0</v>
      </c>
      <c r="F106" s="22">
        <v>0</v>
      </c>
      <c r="G106" s="22">
        <v>0</v>
      </c>
      <c r="H106" s="21">
        <f t="shared" si="5"/>
        <v>0</v>
      </c>
    </row>
    <row r="107" spans="2:8" x14ac:dyDescent="0.2">
      <c r="B107" s="23" t="s">
        <v>48</v>
      </c>
      <c r="C107" s="22">
        <v>0</v>
      </c>
      <c r="D107" s="22">
        <v>0</v>
      </c>
      <c r="E107" s="22">
        <f t="shared" si="4"/>
        <v>0</v>
      </c>
      <c r="F107" s="22">
        <v>0</v>
      </c>
      <c r="G107" s="22">
        <v>0</v>
      </c>
      <c r="H107" s="21">
        <f t="shared" si="5"/>
        <v>0</v>
      </c>
    </row>
    <row r="108" spans="2:8" x14ac:dyDescent="0.2">
      <c r="B108" s="23" t="s">
        <v>49</v>
      </c>
      <c r="C108" s="22">
        <v>75081653.890000001</v>
      </c>
      <c r="D108" s="22">
        <v>-485008.98</v>
      </c>
      <c r="E108" s="22">
        <f t="shared" si="4"/>
        <v>74596644.909999996</v>
      </c>
      <c r="F108" s="22">
        <v>56791201.030000001</v>
      </c>
      <c r="G108" s="22">
        <v>56791201.030000001</v>
      </c>
      <c r="H108" s="21">
        <f t="shared" si="5"/>
        <v>17805443.879999995</v>
      </c>
    </row>
    <row r="109" spans="2:8" x14ac:dyDescent="0.2">
      <c r="B109" s="23" t="s">
        <v>50</v>
      </c>
      <c r="C109" s="22">
        <v>461343</v>
      </c>
      <c r="D109" s="22">
        <v>1369567.82</v>
      </c>
      <c r="E109" s="22">
        <f t="shared" si="4"/>
        <v>1830910.82</v>
      </c>
      <c r="F109" s="22">
        <v>1755167.36</v>
      </c>
      <c r="G109" s="22">
        <v>1755167.36</v>
      </c>
      <c r="H109" s="21">
        <f t="shared" si="5"/>
        <v>75743.459999999963</v>
      </c>
    </row>
    <row r="110" spans="2:8" x14ac:dyDescent="0.2">
      <c r="B110" s="23" t="s">
        <v>51</v>
      </c>
      <c r="C110" s="22">
        <v>0</v>
      </c>
      <c r="D110" s="22">
        <v>0</v>
      </c>
      <c r="E110" s="22">
        <f t="shared" si="4"/>
        <v>0</v>
      </c>
      <c r="F110" s="22">
        <v>0</v>
      </c>
      <c r="G110" s="22">
        <v>0</v>
      </c>
      <c r="H110" s="21">
        <f t="shared" si="5"/>
        <v>0</v>
      </c>
    </row>
    <row r="111" spans="2:8" x14ac:dyDescent="0.2">
      <c r="B111" s="23" t="s">
        <v>52</v>
      </c>
      <c r="C111" s="22">
        <v>0</v>
      </c>
      <c r="D111" s="22">
        <v>0</v>
      </c>
      <c r="E111" s="22">
        <f t="shared" si="4"/>
        <v>0</v>
      </c>
      <c r="F111" s="22">
        <v>0</v>
      </c>
      <c r="G111" s="22">
        <v>0</v>
      </c>
      <c r="H111" s="21">
        <f t="shared" si="5"/>
        <v>0</v>
      </c>
    </row>
    <row r="112" spans="2:8" x14ac:dyDescent="0.2">
      <c r="B112" s="23" t="s">
        <v>53</v>
      </c>
      <c r="C112" s="22">
        <v>6036455.2699999996</v>
      </c>
      <c r="D112" s="22">
        <v>-2128558.8199999998</v>
      </c>
      <c r="E112" s="22">
        <f t="shared" si="4"/>
        <v>3907896.4499999997</v>
      </c>
      <c r="F112" s="22">
        <v>3907896.45</v>
      </c>
      <c r="G112" s="22">
        <v>3907896.45</v>
      </c>
      <c r="H112" s="21">
        <f t="shared" si="5"/>
        <v>0</v>
      </c>
    </row>
    <row r="113" spans="2:8" x14ac:dyDescent="0.2">
      <c r="B113" s="23" t="s">
        <v>54</v>
      </c>
      <c r="C113" s="22">
        <v>2.92</v>
      </c>
      <c r="D113" s="22">
        <v>0</v>
      </c>
      <c r="E113" s="22">
        <f t="shared" si="4"/>
        <v>2.92</v>
      </c>
      <c r="F113" s="22">
        <v>0</v>
      </c>
      <c r="G113" s="22">
        <v>0</v>
      </c>
      <c r="H113" s="21">
        <f t="shared" si="5"/>
        <v>2.92</v>
      </c>
    </row>
    <row r="114" spans="2:8" x14ac:dyDescent="0.2">
      <c r="B114" s="23" t="s">
        <v>55</v>
      </c>
      <c r="C114" s="22">
        <v>1260.9000000000001</v>
      </c>
      <c r="D114" s="22">
        <v>0</v>
      </c>
      <c r="E114" s="22">
        <f t="shared" si="4"/>
        <v>1260.9000000000001</v>
      </c>
      <c r="F114" s="22">
        <v>1118.8</v>
      </c>
      <c r="G114" s="22">
        <v>1118.8</v>
      </c>
      <c r="H114" s="21">
        <f t="shared" si="5"/>
        <v>142.10000000000014</v>
      </c>
    </row>
    <row r="115" spans="2:8" x14ac:dyDescent="0.2">
      <c r="B115" s="23" t="s">
        <v>56</v>
      </c>
      <c r="C115" s="22">
        <v>0</v>
      </c>
      <c r="D115" s="22">
        <v>0</v>
      </c>
      <c r="E115" s="22">
        <f t="shared" si="4"/>
        <v>0</v>
      </c>
      <c r="F115" s="22">
        <v>0</v>
      </c>
      <c r="G115" s="22">
        <v>0</v>
      </c>
      <c r="H115" s="21">
        <f t="shared" si="5"/>
        <v>0</v>
      </c>
    </row>
    <row r="116" spans="2:8" x14ac:dyDescent="0.2">
      <c r="B116" s="23" t="s">
        <v>57</v>
      </c>
      <c r="C116" s="22">
        <v>150000</v>
      </c>
      <c r="D116" s="22">
        <v>0</v>
      </c>
      <c r="E116" s="22">
        <f t="shared" si="4"/>
        <v>150000</v>
      </c>
      <c r="F116" s="22">
        <v>0</v>
      </c>
      <c r="G116" s="22">
        <v>0</v>
      </c>
      <c r="H116" s="21">
        <f t="shared" si="5"/>
        <v>150000</v>
      </c>
    </row>
    <row r="117" spans="2:8" x14ac:dyDescent="0.2">
      <c r="B117" s="23" t="s">
        <v>58</v>
      </c>
      <c r="C117" s="22">
        <v>0</v>
      </c>
      <c r="D117" s="22">
        <v>0</v>
      </c>
      <c r="E117" s="22">
        <f t="shared" si="4"/>
        <v>0</v>
      </c>
      <c r="F117" s="22">
        <v>0</v>
      </c>
      <c r="G117" s="22">
        <v>0</v>
      </c>
      <c r="H117" s="21">
        <f t="shared" si="5"/>
        <v>0</v>
      </c>
    </row>
    <row r="118" spans="2:8" x14ac:dyDescent="0.2">
      <c r="B118" s="23" t="s">
        <v>59</v>
      </c>
      <c r="C118" s="22">
        <v>0</v>
      </c>
      <c r="D118" s="22">
        <v>0</v>
      </c>
      <c r="E118" s="22">
        <f t="shared" si="4"/>
        <v>0</v>
      </c>
      <c r="F118" s="22">
        <v>0</v>
      </c>
      <c r="G118" s="22">
        <v>0</v>
      </c>
      <c r="H118" s="21">
        <f t="shared" si="5"/>
        <v>0</v>
      </c>
    </row>
    <row r="119" spans="2:8" x14ac:dyDescent="0.2">
      <c r="B119" s="23" t="s">
        <v>60</v>
      </c>
      <c r="C119" s="22">
        <v>0</v>
      </c>
      <c r="D119" s="22">
        <v>0</v>
      </c>
      <c r="E119" s="22">
        <f t="shared" si="4"/>
        <v>0</v>
      </c>
      <c r="F119" s="22">
        <v>0</v>
      </c>
      <c r="G119" s="22">
        <v>0</v>
      </c>
      <c r="H119" s="21">
        <f t="shared" si="5"/>
        <v>0</v>
      </c>
    </row>
    <row r="120" spans="2:8" ht="25.5" x14ac:dyDescent="0.2">
      <c r="B120" s="23" t="s">
        <v>61</v>
      </c>
      <c r="C120" s="22">
        <v>16000</v>
      </c>
      <c r="D120" s="22">
        <v>-16000</v>
      </c>
      <c r="E120" s="22">
        <f t="shared" si="4"/>
        <v>0</v>
      </c>
      <c r="F120" s="22">
        <v>0</v>
      </c>
      <c r="G120" s="22">
        <v>0</v>
      </c>
      <c r="H120" s="21">
        <f t="shared" si="5"/>
        <v>0</v>
      </c>
    </row>
    <row r="121" spans="2:8" x14ac:dyDescent="0.2">
      <c r="B121" s="23" t="s">
        <v>62</v>
      </c>
      <c r="C121" s="22">
        <v>16232.91</v>
      </c>
      <c r="D121" s="22">
        <v>0</v>
      </c>
      <c r="E121" s="22">
        <f t="shared" si="4"/>
        <v>16232.91</v>
      </c>
      <c r="F121" s="22">
        <v>0</v>
      </c>
      <c r="G121" s="22">
        <v>0</v>
      </c>
      <c r="H121" s="21">
        <f t="shared" si="5"/>
        <v>16232.91</v>
      </c>
    </row>
    <row r="122" spans="2:8" x14ac:dyDescent="0.2">
      <c r="B122" s="23" t="s">
        <v>63</v>
      </c>
      <c r="C122" s="22">
        <v>0</v>
      </c>
      <c r="D122" s="22">
        <v>1635215.26</v>
      </c>
      <c r="E122" s="22">
        <f t="shared" si="4"/>
        <v>1635215.26</v>
      </c>
      <c r="F122" s="22">
        <v>1163989.7</v>
      </c>
      <c r="G122" s="22">
        <v>1163989.7</v>
      </c>
      <c r="H122" s="21">
        <f t="shared" si="5"/>
        <v>471225.56000000006</v>
      </c>
    </row>
    <row r="123" spans="2:8" x14ac:dyDescent="0.2">
      <c r="B123" s="23" t="s">
        <v>64</v>
      </c>
      <c r="C123" s="22">
        <v>4593113.9800000004</v>
      </c>
      <c r="D123" s="22">
        <v>-1276210.1000000001</v>
      </c>
      <c r="E123" s="22">
        <f t="shared" si="4"/>
        <v>3316903.8800000004</v>
      </c>
      <c r="F123" s="22">
        <v>2947775.2</v>
      </c>
      <c r="G123" s="22">
        <v>2947775.2</v>
      </c>
      <c r="H123" s="21">
        <f t="shared" si="5"/>
        <v>369128.68000000017</v>
      </c>
    </row>
    <row r="124" spans="2:8" x14ac:dyDescent="0.2">
      <c r="B124" s="23" t="s">
        <v>65</v>
      </c>
      <c r="C124" s="22">
        <v>2870420.8</v>
      </c>
      <c r="D124" s="22">
        <v>-274475.87</v>
      </c>
      <c r="E124" s="22">
        <f t="shared" si="4"/>
        <v>2595944.9299999997</v>
      </c>
      <c r="F124" s="22">
        <v>2326182.83</v>
      </c>
      <c r="G124" s="22">
        <v>2326182.83</v>
      </c>
      <c r="H124" s="21">
        <f t="shared" si="5"/>
        <v>269762.09999999963</v>
      </c>
    </row>
    <row r="125" spans="2:8" x14ac:dyDescent="0.2">
      <c r="B125" s="23" t="s">
        <v>66</v>
      </c>
      <c r="C125" s="22">
        <v>1281837.07</v>
      </c>
      <c r="D125" s="22">
        <v>-583903.93999999994</v>
      </c>
      <c r="E125" s="22">
        <f t="shared" si="4"/>
        <v>697933.13000000012</v>
      </c>
      <c r="F125" s="22">
        <v>687995.71</v>
      </c>
      <c r="G125" s="22">
        <v>687995.71</v>
      </c>
      <c r="H125" s="21">
        <f t="shared" si="5"/>
        <v>9937.4200000001583</v>
      </c>
    </row>
    <row r="126" spans="2:8" x14ac:dyDescent="0.2">
      <c r="B126" s="23" t="s">
        <v>67</v>
      </c>
      <c r="C126" s="22">
        <v>2248994.77</v>
      </c>
      <c r="D126" s="22">
        <v>-28471.18</v>
      </c>
      <c r="E126" s="22">
        <f t="shared" si="4"/>
        <v>2220523.59</v>
      </c>
      <c r="F126" s="22">
        <v>2157278.5099999998</v>
      </c>
      <c r="G126" s="22">
        <v>2157278.5099999998</v>
      </c>
      <c r="H126" s="21">
        <f t="shared" si="5"/>
        <v>63245.080000000075</v>
      </c>
    </row>
    <row r="127" spans="2:8" x14ac:dyDescent="0.2">
      <c r="B127" s="23" t="s">
        <v>68</v>
      </c>
      <c r="C127" s="22">
        <v>21713748.210000001</v>
      </c>
      <c r="D127" s="22">
        <v>592424.01</v>
      </c>
      <c r="E127" s="22">
        <f t="shared" si="4"/>
        <v>22306172.220000003</v>
      </c>
      <c r="F127" s="22">
        <v>19455956.109999999</v>
      </c>
      <c r="G127" s="22">
        <v>19455956.109999999</v>
      </c>
      <c r="H127" s="21">
        <f t="shared" si="5"/>
        <v>2850216.1100000031</v>
      </c>
    </row>
    <row r="128" spans="2:8" x14ac:dyDescent="0.2">
      <c r="B128" s="23" t="s">
        <v>69</v>
      </c>
      <c r="C128" s="22">
        <v>12876340.17</v>
      </c>
      <c r="D128" s="22">
        <v>2736294.62</v>
      </c>
      <c r="E128" s="22">
        <f t="shared" si="4"/>
        <v>15612634.789999999</v>
      </c>
      <c r="F128" s="22">
        <v>2725613.75</v>
      </c>
      <c r="G128" s="22">
        <v>2725613.75</v>
      </c>
      <c r="H128" s="21">
        <f t="shared" si="5"/>
        <v>12887021.039999999</v>
      </c>
    </row>
    <row r="129" spans="2:8" x14ac:dyDescent="0.2">
      <c r="B129" s="23" t="s">
        <v>70</v>
      </c>
      <c r="C129" s="22">
        <v>13629678.32</v>
      </c>
      <c r="D129" s="22">
        <v>-2685771.3</v>
      </c>
      <c r="E129" s="22">
        <f t="shared" si="4"/>
        <v>10943907.02</v>
      </c>
      <c r="F129" s="22">
        <v>10099176.65</v>
      </c>
      <c r="G129" s="22">
        <v>10099176.65</v>
      </c>
      <c r="H129" s="21">
        <f t="shared" si="5"/>
        <v>844730.36999999918</v>
      </c>
    </row>
    <row r="130" spans="2:8" ht="25.5" x14ac:dyDescent="0.2">
      <c r="B130" s="23" t="s">
        <v>71</v>
      </c>
      <c r="C130" s="22">
        <v>4154674.77</v>
      </c>
      <c r="D130" s="22">
        <v>-1548609.68</v>
      </c>
      <c r="E130" s="22">
        <f t="shared" si="4"/>
        <v>2606065.09</v>
      </c>
      <c r="F130" s="22">
        <v>2581442.7400000002</v>
      </c>
      <c r="G130" s="22">
        <v>2581442.7400000002</v>
      </c>
      <c r="H130" s="21">
        <f t="shared" si="5"/>
        <v>24622.349999999627</v>
      </c>
    </row>
    <row r="131" spans="2:8" x14ac:dyDescent="0.2">
      <c r="B131" s="23" t="s">
        <v>72</v>
      </c>
      <c r="C131" s="22">
        <v>14169005.43</v>
      </c>
      <c r="D131" s="22">
        <v>-2702244.58</v>
      </c>
      <c r="E131" s="22">
        <f t="shared" si="4"/>
        <v>11466760.85</v>
      </c>
      <c r="F131" s="22">
        <v>11085173.58</v>
      </c>
      <c r="G131" s="22">
        <v>11085173.58</v>
      </c>
      <c r="H131" s="21">
        <f t="shared" si="5"/>
        <v>381587.26999999955</v>
      </c>
    </row>
    <row r="132" spans="2:8" x14ac:dyDescent="0.2">
      <c r="B132" s="23" t="s">
        <v>73</v>
      </c>
      <c r="C132" s="22">
        <v>61454359.159999996</v>
      </c>
      <c r="D132" s="22">
        <v>-3619082.46</v>
      </c>
      <c r="E132" s="22">
        <f t="shared" si="4"/>
        <v>57835276.699999996</v>
      </c>
      <c r="F132" s="22">
        <v>56094200.740000002</v>
      </c>
      <c r="G132" s="22">
        <v>56094200.740000002</v>
      </c>
      <c r="H132" s="21">
        <f t="shared" si="5"/>
        <v>1741075.9599999934</v>
      </c>
    </row>
    <row r="133" spans="2:8" x14ac:dyDescent="0.2">
      <c r="B133" s="23" t="s">
        <v>74</v>
      </c>
      <c r="C133" s="22">
        <v>1182082.79</v>
      </c>
      <c r="D133" s="22">
        <v>-139983.47</v>
      </c>
      <c r="E133" s="22">
        <f t="shared" si="4"/>
        <v>1042099.3200000001</v>
      </c>
      <c r="F133" s="22">
        <v>989751.99</v>
      </c>
      <c r="G133" s="22">
        <v>989751.99</v>
      </c>
      <c r="H133" s="21">
        <f t="shared" si="5"/>
        <v>52347.330000000075</v>
      </c>
    </row>
    <row r="134" spans="2:8" x14ac:dyDescent="0.2">
      <c r="B134" s="23" t="s">
        <v>75</v>
      </c>
      <c r="C134" s="22">
        <v>1882802.32</v>
      </c>
      <c r="D134" s="22">
        <v>-359691.66</v>
      </c>
      <c r="E134" s="22">
        <f t="shared" si="4"/>
        <v>1523110.6600000001</v>
      </c>
      <c r="F134" s="22">
        <v>1310201.6000000001</v>
      </c>
      <c r="G134" s="22">
        <v>1310201.6000000001</v>
      </c>
      <c r="H134" s="21">
        <f t="shared" si="5"/>
        <v>212909.06000000006</v>
      </c>
    </row>
    <row r="135" spans="2:8" x14ac:dyDescent="0.2">
      <c r="B135" s="23"/>
      <c r="C135" s="22"/>
      <c r="D135" s="22"/>
      <c r="E135" s="22"/>
      <c r="F135" s="22"/>
      <c r="G135" s="22"/>
      <c r="H135" s="21"/>
    </row>
    <row r="136" spans="2:8" x14ac:dyDescent="0.2">
      <c r="B136" s="17" t="s">
        <v>77</v>
      </c>
      <c r="C136" s="26">
        <f t="shared" ref="C136:H136" si="6">C9+C72</f>
        <v>678399075.80999994</v>
      </c>
      <c r="D136" s="26">
        <f t="shared" si="6"/>
        <v>49851965.569999993</v>
      </c>
      <c r="E136" s="26">
        <f t="shared" si="6"/>
        <v>728251041.38</v>
      </c>
      <c r="F136" s="26">
        <f t="shared" si="6"/>
        <v>620123473.90999997</v>
      </c>
      <c r="G136" s="26">
        <f t="shared" si="6"/>
        <v>619723746.30999994</v>
      </c>
      <c r="H136" s="26">
        <f t="shared" si="6"/>
        <v>108127567.46999998</v>
      </c>
    </row>
    <row r="137" spans="2:8" ht="13.5" thickBot="1" x14ac:dyDescent="0.25">
      <c r="B137" s="27"/>
      <c r="C137" s="28"/>
      <c r="D137" s="28"/>
      <c r="E137" s="28"/>
      <c r="F137" s="28"/>
      <c r="G137" s="28"/>
      <c r="H137" s="28"/>
    </row>
    <row r="1362" spans="2:8" x14ac:dyDescent="0.2">
      <c r="B1362" s="29"/>
      <c r="C1362" s="29"/>
      <c r="D1362" s="29"/>
      <c r="E1362" s="29"/>
      <c r="F1362" s="29"/>
      <c r="G1362" s="29"/>
      <c r="H1362" s="29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MARCELO DOMINGUEZ SOLIS</cp:lastModifiedBy>
  <dcterms:created xsi:type="dcterms:W3CDTF">2015-06-05T18:17:20Z</dcterms:created>
  <dcterms:modified xsi:type="dcterms:W3CDTF">2025-01-10T22:16:21Z</dcterms:modified>
</cp:coreProperties>
</file>