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b472bf617a029182/Documentos/ESTADOS FINANCIEROS TRIMESTRE/ESTADOS FINANCIEROS DICIEMBRE/"/>
    </mc:Choice>
  </mc:AlternateContent>
  <xr:revisionPtr revIDLastSave="2" documentId="11_F25DC773A252ABDACC10489259DF5F025BDE58ED" xr6:coauthVersionLast="47" xr6:coauthVersionMax="47" xr10:uidLastSave="{0A58E156-7EB3-477C-9A8A-69EDC4C74D61}"/>
  <bookViews>
    <workbookView xWindow="-120" yWindow="-120" windowWidth="29040" windowHeight="15720" xr2:uid="{00000000-000D-0000-FFFF-FFFF00000000}"/>
  </bookViews>
  <sheets>
    <sheet name="DICIEMBRE" sheetId="2" r:id="rId1"/>
  </sheets>
  <definedNames>
    <definedName name="_xlnm.Print_Titles" localSheetId="0">DICIEMBRE!$2:$9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3" i="2" l="1"/>
  <c r="G83" i="2" s="1"/>
  <c r="D82" i="2"/>
  <c r="G82" i="2" s="1"/>
  <c r="D81" i="2"/>
  <c r="G81" i="2" s="1"/>
  <c r="G80" i="2"/>
  <c r="D80" i="2"/>
  <c r="F79" i="2"/>
  <c r="E79" i="2"/>
  <c r="C79" i="2"/>
  <c r="B79" i="2"/>
  <c r="D77" i="2"/>
  <c r="G77" i="2" s="1"/>
  <c r="D76" i="2"/>
  <c r="G76" i="2" s="1"/>
  <c r="G75" i="2"/>
  <c r="D75" i="2"/>
  <c r="D74" i="2"/>
  <c r="G74" i="2" s="1"/>
  <c r="D73" i="2"/>
  <c r="G73" i="2" s="1"/>
  <c r="D72" i="2"/>
  <c r="G72" i="2" s="1"/>
  <c r="D71" i="2"/>
  <c r="G71" i="2" s="1"/>
  <c r="D70" i="2"/>
  <c r="G70" i="2" s="1"/>
  <c r="G69" i="2"/>
  <c r="D69" i="2"/>
  <c r="F68" i="2"/>
  <c r="E68" i="2"/>
  <c r="C68" i="2"/>
  <c r="B68" i="2"/>
  <c r="D66" i="2"/>
  <c r="G66" i="2" s="1"/>
  <c r="D65" i="2"/>
  <c r="G65" i="2" s="1"/>
  <c r="G64" i="2"/>
  <c r="D64" i="2"/>
  <c r="D63" i="2"/>
  <c r="G63" i="2" s="1"/>
  <c r="D62" i="2"/>
  <c r="G62" i="2" s="1"/>
  <c r="D61" i="2"/>
  <c r="G61" i="2" s="1"/>
  <c r="D60" i="2"/>
  <c r="G60" i="2" s="1"/>
  <c r="F59" i="2"/>
  <c r="E59" i="2"/>
  <c r="C59" i="2"/>
  <c r="B59" i="2"/>
  <c r="D57" i="2"/>
  <c r="G57" i="2" s="1"/>
  <c r="D56" i="2"/>
  <c r="G56" i="2" s="1"/>
  <c r="D55" i="2"/>
  <c r="G55" i="2" s="1"/>
  <c r="D54" i="2"/>
  <c r="G54" i="2" s="1"/>
  <c r="D53" i="2"/>
  <c r="G53" i="2" s="1"/>
  <c r="D52" i="2"/>
  <c r="G52" i="2" s="1"/>
  <c r="D51" i="2"/>
  <c r="G51" i="2" s="1"/>
  <c r="D50" i="2"/>
  <c r="G50" i="2" s="1"/>
  <c r="F49" i="2"/>
  <c r="F48" i="2" s="1"/>
  <c r="E49" i="2"/>
  <c r="C49" i="2"/>
  <c r="B49" i="2"/>
  <c r="E48" i="2"/>
  <c r="C48" i="2"/>
  <c r="B48" i="2"/>
  <c r="D46" i="2"/>
  <c r="D42" i="2" s="1"/>
  <c r="G42" i="2" s="1"/>
  <c r="D45" i="2"/>
  <c r="G45" i="2" s="1"/>
  <c r="D44" i="2"/>
  <c r="G44" i="2" s="1"/>
  <c r="D43" i="2"/>
  <c r="G43" i="2" s="1"/>
  <c r="F42" i="2"/>
  <c r="E42" i="2"/>
  <c r="C42" i="2"/>
  <c r="B42" i="2"/>
  <c r="D40" i="2"/>
  <c r="G40" i="2" s="1"/>
  <c r="D39" i="2"/>
  <c r="G39" i="2" s="1"/>
  <c r="D38" i="2"/>
  <c r="G38" i="2" s="1"/>
  <c r="D37" i="2"/>
  <c r="G37" i="2" s="1"/>
  <c r="D36" i="2"/>
  <c r="G36" i="2" s="1"/>
  <c r="D35" i="2"/>
  <c r="D31" i="2" s="1"/>
  <c r="G31" i="2" s="1"/>
  <c r="D34" i="2"/>
  <c r="G34" i="2" s="1"/>
  <c r="D33" i="2"/>
  <c r="G33" i="2" s="1"/>
  <c r="D32" i="2"/>
  <c r="G32" i="2" s="1"/>
  <c r="F31" i="2"/>
  <c r="E31" i="2"/>
  <c r="C31" i="2"/>
  <c r="B31" i="2"/>
  <c r="D29" i="2"/>
  <c r="G29" i="2" s="1"/>
  <c r="D28" i="2"/>
  <c r="G28" i="2" s="1"/>
  <c r="D27" i="2"/>
  <c r="G27" i="2" s="1"/>
  <c r="D26" i="2"/>
  <c r="G26" i="2" s="1"/>
  <c r="D25" i="2"/>
  <c r="G25" i="2" s="1"/>
  <c r="D24" i="2"/>
  <c r="G24" i="2" s="1"/>
  <c r="D23" i="2"/>
  <c r="D22" i="2" s="1"/>
  <c r="G22" i="2" s="1"/>
  <c r="F22" i="2"/>
  <c r="E22" i="2"/>
  <c r="C22" i="2"/>
  <c r="B22" i="2"/>
  <c r="D20" i="2"/>
  <c r="G20" i="2" s="1"/>
  <c r="D19" i="2"/>
  <c r="G19" i="2" s="1"/>
  <c r="D18" i="2"/>
  <c r="G18" i="2" s="1"/>
  <c r="D17" i="2"/>
  <c r="G17" i="2" s="1"/>
  <c r="D16" i="2"/>
  <c r="G16" i="2" s="1"/>
  <c r="D15" i="2"/>
  <c r="G15" i="2" s="1"/>
  <c r="D14" i="2"/>
  <c r="G14" i="2" s="1"/>
  <c r="D13" i="2"/>
  <c r="G13" i="2" s="1"/>
  <c r="F12" i="2"/>
  <c r="E12" i="2"/>
  <c r="C12" i="2"/>
  <c r="B12" i="2"/>
  <c r="F11" i="2"/>
  <c r="F85" i="2" s="1"/>
  <c r="E11" i="2"/>
  <c r="E85" i="2" s="1"/>
  <c r="C11" i="2"/>
  <c r="C85" i="2" s="1"/>
  <c r="B11" i="2"/>
  <c r="B85" i="2" s="1"/>
  <c r="G46" i="2" l="1"/>
  <c r="D49" i="2"/>
  <c r="G23" i="2"/>
  <c r="G35" i="2"/>
  <c r="D79" i="2"/>
  <c r="G79" i="2" s="1"/>
  <c r="D68" i="2"/>
  <c r="G68" i="2" s="1"/>
  <c r="D12" i="2"/>
  <c r="D59" i="2"/>
  <c r="G59" i="2" s="1"/>
  <c r="D11" i="2" l="1"/>
  <c r="G12" i="2"/>
  <c r="G11" i="2" s="1"/>
  <c r="G85" i="2" s="1"/>
  <c r="D48" i="2"/>
  <c r="G48" i="2" s="1"/>
  <c r="G49" i="2"/>
  <c r="D85" i="2" l="1"/>
</calcChain>
</file>

<file path=xl/sharedStrings.xml><?xml version="1.0" encoding="utf-8"?>
<sst xmlns="http://schemas.openxmlformats.org/spreadsheetml/2006/main" count="80" uniqueCount="48">
  <si>
    <t>MUNICIPIO DE TIZAYUCA (a)</t>
  </si>
  <si>
    <t>Estado Analítico del Ejercicio del Presupuesto de Egresos Detallado - LDF</t>
  </si>
  <si>
    <t>Clasificación Funcional (Finalidad y Función)</t>
  </si>
  <si>
    <t>Del 1 de Enero al 31 de Diciembre de 2024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</si>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</sst>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15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1" fillId="0" borderId="12" xfId="0" applyFont="1" applyBorder="1" applyAlignment="1">
      <alignment horizontal="left" vertical="center" indent="2"/>
    </xf>
    <xf numFmtId="164" fontId="1" fillId="0" borderId="15" xfId="0" applyNumberFormat="1" applyFont="1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 indent="2"/>
    </xf>
    <xf numFmtId="0" fontId="1" fillId="0" borderId="16" xfId="0" applyFont="1" applyBorder="1" applyAlignment="1">
      <alignment horizontal="left" vertical="center" indent="2"/>
    </xf>
    <xf numFmtId="164" fontId="1" fillId="0" borderId="17" xfId="0" applyNumberFormat="1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C1120-6600-4AF6-966E-3F6C41A2938B}">
  <sheetPr>
    <pageSetUpPr fitToPage="1"/>
  </sheetPr>
  <dimension ref="A1:G86"/>
  <sheetViews>
    <sheetView tabSelected="1" workbookViewId="0">
      <pane ySplit="9" topLeftCell="A10" activePane="bottomLeft" state="frozen"/>
      <selection pane="bottomLeft" activeCell="K13" sqref="K13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 x14ac:dyDescent="0.25"/>
    <row r="2" spans="1:7" x14ac:dyDescent="0.2">
      <c r="A2" s="2" t="s">
        <v>0</v>
      </c>
      <c r="B2" s="3"/>
      <c r="C2" s="3"/>
      <c r="D2" s="3"/>
      <c r="E2" s="3"/>
      <c r="F2" s="3"/>
      <c r="G2" s="4"/>
    </row>
    <row r="3" spans="1:7" x14ac:dyDescent="0.2">
      <c r="A3" s="5" t="s">
        <v>1</v>
      </c>
      <c r="B3" s="6"/>
      <c r="C3" s="6"/>
      <c r="D3" s="6"/>
      <c r="E3" s="6"/>
      <c r="F3" s="6"/>
      <c r="G3" s="7"/>
    </row>
    <row r="4" spans="1:7" x14ac:dyDescent="0.2">
      <c r="A4" s="5" t="s">
        <v>2</v>
      </c>
      <c r="B4" s="6"/>
      <c r="C4" s="6"/>
      <c r="D4" s="6"/>
      <c r="E4" s="6"/>
      <c r="F4" s="6"/>
      <c r="G4" s="7"/>
    </row>
    <row r="5" spans="1:7" x14ac:dyDescent="0.2">
      <c r="A5" s="5" t="s">
        <v>3</v>
      </c>
      <c r="B5" s="6"/>
      <c r="C5" s="6"/>
      <c r="D5" s="6"/>
      <c r="E5" s="6"/>
      <c r="F5" s="6"/>
      <c r="G5" s="7"/>
    </row>
    <row r="6" spans="1:7" ht="13.5" thickBot="1" x14ac:dyDescent="0.25">
      <c r="A6" s="8" t="s">
        <v>4</v>
      </c>
      <c r="B6" s="9"/>
      <c r="C6" s="9"/>
      <c r="D6" s="9"/>
      <c r="E6" s="9"/>
      <c r="F6" s="9"/>
      <c r="G6" s="10"/>
    </row>
    <row r="7" spans="1:7" ht="15.75" customHeight="1" x14ac:dyDescent="0.2">
      <c r="A7" s="2" t="s">
        <v>5</v>
      </c>
      <c r="B7" s="11" t="s">
        <v>6</v>
      </c>
      <c r="C7" s="12"/>
      <c r="D7" s="12"/>
      <c r="E7" s="12"/>
      <c r="F7" s="13"/>
      <c r="G7" s="14" t="s">
        <v>7</v>
      </c>
    </row>
    <row r="8" spans="1:7" ht="15.75" customHeight="1" thickBot="1" x14ac:dyDescent="0.25">
      <c r="A8" s="5"/>
      <c r="B8" s="15"/>
      <c r="C8" s="16"/>
      <c r="D8" s="16"/>
      <c r="E8" s="16"/>
      <c r="F8" s="17"/>
      <c r="G8" s="18"/>
    </row>
    <row r="9" spans="1:7" ht="26.25" thickBot="1" x14ac:dyDescent="0.25">
      <c r="A9" s="8"/>
      <c r="B9" s="19" t="s">
        <v>8</v>
      </c>
      <c r="C9" s="20" t="s">
        <v>9</v>
      </c>
      <c r="D9" s="20" t="s">
        <v>10</v>
      </c>
      <c r="E9" s="20" t="s">
        <v>11</v>
      </c>
      <c r="F9" s="20" t="s">
        <v>12</v>
      </c>
      <c r="G9" s="21"/>
    </row>
    <row r="10" spans="1:7" x14ac:dyDescent="0.2">
      <c r="A10" s="22"/>
      <c r="B10" s="23"/>
      <c r="C10" s="23"/>
      <c r="D10" s="23"/>
      <c r="E10" s="23"/>
      <c r="F10" s="23"/>
      <c r="G10" s="23"/>
    </row>
    <row r="11" spans="1:7" x14ac:dyDescent="0.2">
      <c r="A11" s="24" t="s">
        <v>13</v>
      </c>
      <c r="B11" s="25">
        <f t="shared" ref="B11:G11" si="0">B12+B22+B31+B42</f>
        <v>433180426.04999995</v>
      </c>
      <c r="C11" s="25">
        <f t="shared" si="0"/>
        <v>46040291.390000001</v>
      </c>
      <c r="D11" s="25">
        <f t="shared" si="0"/>
        <v>479220717.43999994</v>
      </c>
      <c r="E11" s="25">
        <f t="shared" si="0"/>
        <v>411351324.36999995</v>
      </c>
      <c r="F11" s="25">
        <f t="shared" si="0"/>
        <v>410951596.76999998</v>
      </c>
      <c r="G11" s="25">
        <f t="shared" si="0"/>
        <v>67869393.069999963</v>
      </c>
    </row>
    <row r="12" spans="1:7" x14ac:dyDescent="0.2">
      <c r="A12" s="24" t="s">
        <v>14</v>
      </c>
      <c r="B12" s="25">
        <f>SUM(B13:B20)</f>
        <v>260142389.62999997</v>
      </c>
      <c r="C12" s="25">
        <f>SUM(C13:C20)</f>
        <v>31516828.439999998</v>
      </c>
      <c r="D12" s="25">
        <f>SUM(D13:D20)</f>
        <v>291659218.06999993</v>
      </c>
      <c r="E12" s="25">
        <f>SUM(E13:E20)</f>
        <v>259490840.30999997</v>
      </c>
      <c r="F12" s="25">
        <f>SUM(F13:F20)</f>
        <v>259490840.30999997</v>
      </c>
      <c r="G12" s="25">
        <f>D12-E12</f>
        <v>32168377.759999961</v>
      </c>
    </row>
    <row r="13" spans="1:7" x14ac:dyDescent="0.2">
      <c r="A13" s="26" t="s">
        <v>15</v>
      </c>
      <c r="B13" s="27">
        <v>51205047.25</v>
      </c>
      <c r="C13" s="27">
        <v>1320729.05</v>
      </c>
      <c r="D13" s="27">
        <f>B13+C13</f>
        <v>52525776.299999997</v>
      </c>
      <c r="E13" s="27">
        <v>47566126.299999997</v>
      </c>
      <c r="F13" s="27">
        <v>47566126.299999997</v>
      </c>
      <c r="G13" s="27">
        <f t="shared" ref="G13:G20" si="1">D13-E13</f>
        <v>4959650</v>
      </c>
    </row>
    <row r="14" spans="1:7" x14ac:dyDescent="0.2">
      <c r="A14" s="26" t="s">
        <v>16</v>
      </c>
      <c r="B14" s="27">
        <v>14700516.25</v>
      </c>
      <c r="C14" s="27">
        <v>3988766.27</v>
      </c>
      <c r="D14" s="27">
        <f t="shared" ref="D14:D20" si="2">B14+C14</f>
        <v>18689282.52</v>
      </c>
      <c r="E14" s="27">
        <v>14879584.33</v>
      </c>
      <c r="F14" s="27">
        <v>14879584.33</v>
      </c>
      <c r="G14" s="27">
        <f t="shared" si="1"/>
        <v>3809698.1899999995</v>
      </c>
    </row>
    <row r="15" spans="1:7" x14ac:dyDescent="0.2">
      <c r="A15" s="26" t="s">
        <v>17</v>
      </c>
      <c r="B15" s="27">
        <v>59949735.57</v>
      </c>
      <c r="C15" s="27">
        <v>10763428.109999999</v>
      </c>
      <c r="D15" s="27">
        <f t="shared" si="2"/>
        <v>70713163.680000007</v>
      </c>
      <c r="E15" s="27">
        <v>63749347.659999996</v>
      </c>
      <c r="F15" s="27">
        <v>63749347.659999996</v>
      </c>
      <c r="G15" s="27">
        <f t="shared" si="1"/>
        <v>6963816.0200000107</v>
      </c>
    </row>
    <row r="16" spans="1:7" x14ac:dyDescent="0.2">
      <c r="A16" s="26" t="s">
        <v>18</v>
      </c>
      <c r="B16" s="27"/>
      <c r="C16" s="27"/>
      <c r="D16" s="27">
        <f t="shared" si="2"/>
        <v>0</v>
      </c>
      <c r="E16" s="27"/>
      <c r="F16" s="27"/>
      <c r="G16" s="27">
        <f t="shared" si="1"/>
        <v>0</v>
      </c>
    </row>
    <row r="17" spans="1:7" x14ac:dyDescent="0.2">
      <c r="A17" s="26" t="s">
        <v>19</v>
      </c>
      <c r="B17" s="27">
        <v>86328629.159999996</v>
      </c>
      <c r="C17" s="27">
        <v>18785353.609999999</v>
      </c>
      <c r="D17" s="27">
        <f t="shared" si="2"/>
        <v>105113982.77</v>
      </c>
      <c r="E17" s="27">
        <v>95115935.310000002</v>
      </c>
      <c r="F17" s="27">
        <v>95115935.310000002</v>
      </c>
      <c r="G17" s="27">
        <f t="shared" si="1"/>
        <v>9998047.4599999934</v>
      </c>
    </row>
    <row r="18" spans="1:7" x14ac:dyDescent="0.2">
      <c r="A18" s="26" t="s">
        <v>20</v>
      </c>
      <c r="B18" s="27"/>
      <c r="C18" s="27"/>
      <c r="D18" s="27">
        <f t="shared" si="2"/>
        <v>0</v>
      </c>
      <c r="E18" s="27"/>
      <c r="F18" s="27"/>
      <c r="G18" s="27">
        <f t="shared" si="1"/>
        <v>0</v>
      </c>
    </row>
    <row r="19" spans="1:7" x14ac:dyDescent="0.2">
      <c r="A19" s="26" t="s">
        <v>21</v>
      </c>
      <c r="B19" s="27">
        <v>83747.42</v>
      </c>
      <c r="C19" s="27">
        <v>209426</v>
      </c>
      <c r="D19" s="27">
        <f t="shared" si="2"/>
        <v>293173.42</v>
      </c>
      <c r="E19" s="27">
        <v>293173.42</v>
      </c>
      <c r="F19" s="27">
        <v>293173.42</v>
      </c>
      <c r="G19" s="27">
        <f t="shared" si="1"/>
        <v>0</v>
      </c>
    </row>
    <row r="20" spans="1:7" x14ac:dyDescent="0.2">
      <c r="A20" s="26" t="s">
        <v>22</v>
      </c>
      <c r="B20" s="27">
        <v>47874713.979999997</v>
      </c>
      <c r="C20" s="27">
        <v>-3550874.6</v>
      </c>
      <c r="D20" s="27">
        <f t="shared" si="2"/>
        <v>44323839.379999995</v>
      </c>
      <c r="E20" s="27">
        <v>37886673.289999999</v>
      </c>
      <c r="F20" s="27">
        <v>37886673.289999999</v>
      </c>
      <c r="G20" s="27">
        <f t="shared" si="1"/>
        <v>6437166.0899999961</v>
      </c>
    </row>
    <row r="21" spans="1:7" x14ac:dyDescent="0.2">
      <c r="A21" s="28"/>
      <c r="B21" s="27"/>
      <c r="C21" s="27"/>
      <c r="D21" s="27"/>
      <c r="E21" s="27"/>
      <c r="F21" s="27"/>
      <c r="G21" s="27"/>
    </row>
    <row r="22" spans="1:7" x14ac:dyDescent="0.2">
      <c r="A22" s="24" t="s">
        <v>23</v>
      </c>
      <c r="B22" s="25">
        <f>SUM(B23:B29)</f>
        <v>161285281.56</v>
      </c>
      <c r="C22" s="25">
        <f>SUM(C23:C29)</f>
        <v>13481767.500000002</v>
      </c>
      <c r="D22" s="25">
        <f>SUM(D23:D29)</f>
        <v>174767049.06</v>
      </c>
      <c r="E22" s="25">
        <f>SUM(E23:E29)</f>
        <v>141351832.28</v>
      </c>
      <c r="F22" s="25">
        <f>SUM(F23:F29)</f>
        <v>140952104.68000001</v>
      </c>
      <c r="G22" s="25">
        <f t="shared" ref="G22:G29" si="3">D22-E22</f>
        <v>33415216.780000001</v>
      </c>
    </row>
    <row r="23" spans="1:7" x14ac:dyDescent="0.2">
      <c r="A23" s="26" t="s">
        <v>24</v>
      </c>
      <c r="B23" s="27">
        <v>116</v>
      </c>
      <c r="C23" s="27">
        <v>0</v>
      </c>
      <c r="D23" s="27">
        <f>B23+C23</f>
        <v>116</v>
      </c>
      <c r="E23" s="27">
        <v>116</v>
      </c>
      <c r="F23" s="27">
        <v>116</v>
      </c>
      <c r="G23" s="27">
        <f t="shared" si="3"/>
        <v>0</v>
      </c>
    </row>
    <row r="24" spans="1:7" x14ac:dyDescent="0.2">
      <c r="A24" s="26" t="s">
        <v>25</v>
      </c>
      <c r="B24" s="27">
        <v>108703755.25</v>
      </c>
      <c r="C24" s="27">
        <v>15387600.66</v>
      </c>
      <c r="D24" s="27">
        <f t="shared" ref="D24:D29" si="4">B24+C24</f>
        <v>124091355.91</v>
      </c>
      <c r="E24" s="27">
        <v>95389460.640000001</v>
      </c>
      <c r="F24" s="27">
        <v>95389460.640000001</v>
      </c>
      <c r="G24" s="27">
        <f t="shared" si="3"/>
        <v>28701895.269999996</v>
      </c>
    </row>
    <row r="25" spans="1:7" x14ac:dyDescent="0.2">
      <c r="A25" s="26" t="s">
        <v>26</v>
      </c>
      <c r="B25" s="27">
        <v>4762730.6399999997</v>
      </c>
      <c r="C25" s="27">
        <v>-342693.62</v>
      </c>
      <c r="D25" s="27">
        <f t="shared" si="4"/>
        <v>4420037.0199999996</v>
      </c>
      <c r="E25" s="27">
        <v>4387757.47</v>
      </c>
      <c r="F25" s="27">
        <v>4387757.47</v>
      </c>
      <c r="G25" s="27">
        <f t="shared" si="3"/>
        <v>32279.549999999814</v>
      </c>
    </row>
    <row r="26" spans="1:7" x14ac:dyDescent="0.2">
      <c r="A26" s="26" t="s">
        <v>27</v>
      </c>
      <c r="B26" s="27">
        <v>27666479.52</v>
      </c>
      <c r="C26" s="27">
        <v>-452957.94</v>
      </c>
      <c r="D26" s="27">
        <f t="shared" si="4"/>
        <v>27213521.579999998</v>
      </c>
      <c r="E26" s="27">
        <v>24565600.59</v>
      </c>
      <c r="F26" s="27">
        <v>24165872.989999998</v>
      </c>
      <c r="G26" s="27">
        <f t="shared" si="3"/>
        <v>2647920.9899999984</v>
      </c>
    </row>
    <row r="27" spans="1:7" x14ac:dyDescent="0.2">
      <c r="A27" s="26" t="s">
        <v>28</v>
      </c>
      <c r="B27" s="27">
        <v>10387594.92</v>
      </c>
      <c r="C27" s="27">
        <v>665219.31999999995</v>
      </c>
      <c r="D27" s="27">
        <f t="shared" si="4"/>
        <v>11052814.24</v>
      </c>
      <c r="E27" s="27">
        <v>9938461.2100000009</v>
      </c>
      <c r="F27" s="27">
        <v>9938461.2100000009</v>
      </c>
      <c r="G27" s="27">
        <f t="shared" si="3"/>
        <v>1114353.0299999993</v>
      </c>
    </row>
    <row r="28" spans="1:7" x14ac:dyDescent="0.2">
      <c r="A28" s="26" t="s">
        <v>29</v>
      </c>
      <c r="B28" s="27">
        <v>23184.12</v>
      </c>
      <c r="C28" s="27">
        <v>0</v>
      </c>
      <c r="D28" s="27">
        <f t="shared" si="4"/>
        <v>23184.12</v>
      </c>
      <c r="E28" s="27">
        <v>23184.01</v>
      </c>
      <c r="F28" s="27">
        <v>23184.01</v>
      </c>
      <c r="G28" s="27">
        <f t="shared" si="3"/>
        <v>0.11000000000058208</v>
      </c>
    </row>
    <row r="29" spans="1:7" x14ac:dyDescent="0.2">
      <c r="A29" s="26" t="s">
        <v>30</v>
      </c>
      <c r="B29" s="27">
        <v>9741421.1099999994</v>
      </c>
      <c r="C29" s="27">
        <v>-1775400.92</v>
      </c>
      <c r="D29" s="27">
        <f t="shared" si="4"/>
        <v>7966020.1899999995</v>
      </c>
      <c r="E29" s="27">
        <v>7047252.3600000003</v>
      </c>
      <c r="F29" s="27">
        <v>7047252.3600000003</v>
      </c>
      <c r="G29" s="27">
        <f t="shared" si="3"/>
        <v>918767.82999999914</v>
      </c>
    </row>
    <row r="30" spans="1:7" x14ac:dyDescent="0.2">
      <c r="A30" s="28"/>
      <c r="B30" s="27"/>
      <c r="C30" s="27"/>
      <c r="D30" s="27"/>
      <c r="E30" s="27"/>
      <c r="F30" s="27"/>
      <c r="G30" s="27"/>
    </row>
    <row r="31" spans="1:7" x14ac:dyDescent="0.2">
      <c r="A31" s="24" t="s">
        <v>31</v>
      </c>
      <c r="B31" s="25">
        <f>SUM(B32:B40)</f>
        <v>11752754.860000001</v>
      </c>
      <c r="C31" s="25">
        <f>SUM(C32:C40)</f>
        <v>1041695.4500000002</v>
      </c>
      <c r="D31" s="25">
        <f>SUM(D32:D40)</f>
        <v>12794450.310000002</v>
      </c>
      <c r="E31" s="25">
        <f>SUM(E32:E40)</f>
        <v>10508651.779999999</v>
      </c>
      <c r="F31" s="25">
        <f>SUM(F32:F40)</f>
        <v>10508651.779999999</v>
      </c>
      <c r="G31" s="25">
        <f t="shared" ref="G31:G40" si="5">D31-E31</f>
        <v>2285798.5300000031</v>
      </c>
    </row>
    <row r="32" spans="1:7" x14ac:dyDescent="0.2">
      <c r="A32" s="26" t="s">
        <v>32</v>
      </c>
      <c r="B32" s="27">
        <v>8771354.5500000007</v>
      </c>
      <c r="C32" s="27">
        <v>1474895.3</v>
      </c>
      <c r="D32" s="27">
        <f>B32+C32</f>
        <v>10246249.850000001</v>
      </c>
      <c r="E32" s="27">
        <v>8244150.5499999998</v>
      </c>
      <c r="F32" s="27">
        <v>8244150.5499999998</v>
      </c>
      <c r="G32" s="27">
        <f t="shared" si="5"/>
        <v>2002099.3000000017</v>
      </c>
    </row>
    <row r="33" spans="1:7" x14ac:dyDescent="0.2">
      <c r="A33" s="26" t="s">
        <v>33</v>
      </c>
      <c r="B33" s="27">
        <v>1685074.15</v>
      </c>
      <c r="C33" s="27">
        <v>-138906.92000000001</v>
      </c>
      <c r="D33" s="27">
        <f t="shared" ref="D33:D40" si="6">B33+C33</f>
        <v>1546167.23</v>
      </c>
      <c r="E33" s="27">
        <v>1266680.83</v>
      </c>
      <c r="F33" s="27">
        <v>1266680.83</v>
      </c>
      <c r="G33" s="27">
        <f t="shared" si="5"/>
        <v>279486.39999999991</v>
      </c>
    </row>
    <row r="34" spans="1:7" x14ac:dyDescent="0.2">
      <c r="A34" s="26" t="s">
        <v>34</v>
      </c>
      <c r="B34" s="27"/>
      <c r="C34" s="27"/>
      <c r="D34" s="27">
        <f t="shared" si="6"/>
        <v>0</v>
      </c>
      <c r="E34" s="27"/>
      <c r="F34" s="27"/>
      <c r="G34" s="27">
        <f t="shared" si="5"/>
        <v>0</v>
      </c>
    </row>
    <row r="35" spans="1:7" x14ac:dyDescent="0.2">
      <c r="A35" s="26" t="s">
        <v>35</v>
      </c>
      <c r="B35" s="27"/>
      <c r="C35" s="27"/>
      <c r="D35" s="27">
        <f t="shared" si="6"/>
        <v>0</v>
      </c>
      <c r="E35" s="27"/>
      <c r="F35" s="27"/>
      <c r="G35" s="27">
        <f t="shared" si="5"/>
        <v>0</v>
      </c>
    </row>
    <row r="36" spans="1:7" x14ac:dyDescent="0.2">
      <c r="A36" s="26" t="s">
        <v>36</v>
      </c>
      <c r="B36" s="27"/>
      <c r="C36" s="27"/>
      <c r="D36" s="27">
        <f t="shared" si="6"/>
        <v>0</v>
      </c>
      <c r="E36" s="27"/>
      <c r="F36" s="27"/>
      <c r="G36" s="27">
        <f t="shared" si="5"/>
        <v>0</v>
      </c>
    </row>
    <row r="37" spans="1:7" x14ac:dyDescent="0.2">
      <c r="A37" s="26" t="s">
        <v>37</v>
      </c>
      <c r="B37" s="27"/>
      <c r="C37" s="27"/>
      <c r="D37" s="27">
        <f t="shared" si="6"/>
        <v>0</v>
      </c>
      <c r="E37" s="27"/>
      <c r="F37" s="27"/>
      <c r="G37" s="27">
        <f t="shared" si="5"/>
        <v>0</v>
      </c>
    </row>
    <row r="38" spans="1:7" x14ac:dyDescent="0.2">
      <c r="A38" s="26" t="s">
        <v>38</v>
      </c>
      <c r="B38" s="27">
        <v>1296326.1599999999</v>
      </c>
      <c r="C38" s="27">
        <v>-294292.93</v>
      </c>
      <c r="D38" s="27">
        <f t="shared" si="6"/>
        <v>1002033.23</v>
      </c>
      <c r="E38" s="27">
        <v>997820.4</v>
      </c>
      <c r="F38" s="27">
        <v>997820.4</v>
      </c>
      <c r="G38" s="27">
        <f t="shared" si="5"/>
        <v>4212.8299999999581</v>
      </c>
    </row>
    <row r="39" spans="1:7" x14ac:dyDescent="0.2">
      <c r="A39" s="26" t="s">
        <v>39</v>
      </c>
      <c r="B39" s="27"/>
      <c r="C39" s="27"/>
      <c r="D39" s="27">
        <f t="shared" si="6"/>
        <v>0</v>
      </c>
      <c r="E39" s="27"/>
      <c r="F39" s="27"/>
      <c r="G39" s="27">
        <f t="shared" si="5"/>
        <v>0</v>
      </c>
    </row>
    <row r="40" spans="1:7" x14ac:dyDescent="0.2">
      <c r="A40" s="26" t="s">
        <v>40</v>
      </c>
      <c r="B40" s="27"/>
      <c r="C40" s="27"/>
      <c r="D40" s="27">
        <f t="shared" si="6"/>
        <v>0</v>
      </c>
      <c r="E40" s="27"/>
      <c r="F40" s="27"/>
      <c r="G40" s="27">
        <f t="shared" si="5"/>
        <v>0</v>
      </c>
    </row>
    <row r="41" spans="1:7" x14ac:dyDescent="0.2">
      <c r="A41" s="28"/>
      <c r="B41" s="27"/>
      <c r="C41" s="27"/>
      <c r="D41" s="27"/>
      <c r="E41" s="27"/>
      <c r="F41" s="27"/>
      <c r="G41" s="27"/>
    </row>
    <row r="42" spans="1:7" x14ac:dyDescent="0.2">
      <c r="A42" s="24" t="s">
        <v>41</v>
      </c>
      <c r="B42" s="25">
        <f>SUM(B43:B46)</f>
        <v>0</v>
      </c>
      <c r="C42" s="25">
        <f>SUM(C43:C46)</f>
        <v>0</v>
      </c>
      <c r="D42" s="25">
        <f>SUM(D43:D46)</f>
        <v>0</v>
      </c>
      <c r="E42" s="25">
        <f>SUM(E43:E46)</f>
        <v>0</v>
      </c>
      <c r="F42" s="25">
        <f>SUM(F43:F46)</f>
        <v>0</v>
      </c>
      <c r="G42" s="25">
        <f>D42-E42</f>
        <v>0</v>
      </c>
    </row>
    <row r="43" spans="1:7" x14ac:dyDescent="0.2">
      <c r="A43" s="26" t="s">
        <v>42</v>
      </c>
      <c r="B43" s="27"/>
      <c r="C43" s="27"/>
      <c r="D43" s="27">
        <f>B43+C43</f>
        <v>0</v>
      </c>
      <c r="E43" s="27"/>
      <c r="F43" s="27"/>
      <c r="G43" s="27">
        <f>D43-E43</f>
        <v>0</v>
      </c>
    </row>
    <row r="44" spans="1:7" ht="25.5" x14ac:dyDescent="0.2">
      <c r="A44" s="29" t="s">
        <v>43</v>
      </c>
      <c r="B44" s="27"/>
      <c r="C44" s="27"/>
      <c r="D44" s="27">
        <f>B44+C44</f>
        <v>0</v>
      </c>
      <c r="E44" s="27"/>
      <c r="F44" s="27"/>
      <c r="G44" s="27">
        <f>D44-E44</f>
        <v>0</v>
      </c>
    </row>
    <row r="45" spans="1:7" x14ac:dyDescent="0.2">
      <c r="A45" s="26" t="s">
        <v>44</v>
      </c>
      <c r="B45" s="27"/>
      <c r="C45" s="27"/>
      <c r="D45" s="27">
        <f>B45+C45</f>
        <v>0</v>
      </c>
      <c r="E45" s="27"/>
      <c r="F45" s="27"/>
      <c r="G45" s="27">
        <f>D45-E45</f>
        <v>0</v>
      </c>
    </row>
    <row r="46" spans="1:7" x14ac:dyDescent="0.2">
      <c r="A46" s="26" t="s">
        <v>45</v>
      </c>
      <c r="B46" s="27"/>
      <c r="C46" s="27"/>
      <c r="D46" s="27">
        <f>B46+C46</f>
        <v>0</v>
      </c>
      <c r="E46" s="27"/>
      <c r="F46" s="27"/>
      <c r="G46" s="27">
        <f>D46-E46</f>
        <v>0</v>
      </c>
    </row>
    <row r="47" spans="1:7" x14ac:dyDescent="0.2">
      <c r="A47" s="28"/>
      <c r="B47" s="27"/>
      <c r="C47" s="27"/>
      <c r="D47" s="27"/>
      <c r="E47" s="27"/>
      <c r="F47" s="27"/>
      <c r="G47" s="27"/>
    </row>
    <row r="48" spans="1:7" x14ac:dyDescent="0.2">
      <c r="A48" s="24" t="s">
        <v>46</v>
      </c>
      <c r="B48" s="25">
        <f>B49+B59+B68+B79</f>
        <v>245218649.76000002</v>
      </c>
      <c r="C48" s="25">
        <f>C49+C59+C68+C79</f>
        <v>3811674.1799999997</v>
      </c>
      <c r="D48" s="25">
        <f>D49+D59+D68+D79</f>
        <v>249030323.94000003</v>
      </c>
      <c r="E48" s="25">
        <f>E49+E59+E68+E79</f>
        <v>208772149.54000002</v>
      </c>
      <c r="F48" s="25">
        <f>F49+F59+F68+F79</f>
        <v>208772149.54000002</v>
      </c>
      <c r="G48" s="25">
        <f t="shared" ref="G48:G83" si="7">D48-E48</f>
        <v>40258174.400000006</v>
      </c>
    </row>
    <row r="49" spans="1:7" x14ac:dyDescent="0.2">
      <c r="A49" s="24" t="s">
        <v>14</v>
      </c>
      <c r="B49" s="25">
        <f>SUM(B50:B57)</f>
        <v>160989647.59</v>
      </c>
      <c r="C49" s="25">
        <f>SUM(C50:C57)</f>
        <v>5521659.8099999996</v>
      </c>
      <c r="D49" s="25">
        <f>SUM(D50:D57)</f>
        <v>166511307.40000001</v>
      </c>
      <c r="E49" s="25">
        <f>SUM(E50:E57)</f>
        <v>144765739.09999999</v>
      </c>
      <c r="F49" s="25">
        <f>SUM(F50:F57)</f>
        <v>144765739.09999999</v>
      </c>
      <c r="G49" s="25">
        <f t="shared" si="7"/>
        <v>21745568.300000012</v>
      </c>
    </row>
    <row r="50" spans="1:7" x14ac:dyDescent="0.2">
      <c r="A50" s="26" t="s">
        <v>15</v>
      </c>
      <c r="B50" s="27">
        <v>6687034.9800000004</v>
      </c>
      <c r="C50" s="27">
        <v>48556.39</v>
      </c>
      <c r="D50" s="27">
        <f>B50+C50</f>
        <v>6735591.3700000001</v>
      </c>
      <c r="E50" s="27">
        <v>6037862.5499999998</v>
      </c>
      <c r="F50" s="27">
        <v>6037862.5499999998</v>
      </c>
      <c r="G50" s="27">
        <f t="shared" si="7"/>
        <v>697728.8200000003</v>
      </c>
    </row>
    <row r="51" spans="1:7" x14ac:dyDescent="0.2">
      <c r="A51" s="26" t="s">
        <v>16</v>
      </c>
      <c r="B51" s="27">
        <v>259777.35</v>
      </c>
      <c r="C51" s="27">
        <v>-150250.54999999999</v>
      </c>
      <c r="D51" s="27">
        <f t="shared" ref="D51:D57" si="8">B51+C51</f>
        <v>109526.80000000002</v>
      </c>
      <c r="E51" s="27">
        <v>44824.31</v>
      </c>
      <c r="F51" s="27">
        <v>44824.31</v>
      </c>
      <c r="G51" s="27">
        <f t="shared" si="7"/>
        <v>64702.49000000002</v>
      </c>
    </row>
    <row r="52" spans="1:7" x14ac:dyDescent="0.2">
      <c r="A52" s="26" t="s">
        <v>17</v>
      </c>
      <c r="B52" s="27">
        <v>354514.35</v>
      </c>
      <c r="C52" s="27">
        <v>11889.03</v>
      </c>
      <c r="D52" s="27">
        <f t="shared" si="8"/>
        <v>366403.38</v>
      </c>
      <c r="E52" s="27">
        <v>354795.97</v>
      </c>
      <c r="F52" s="27">
        <v>354795.97</v>
      </c>
      <c r="G52" s="27">
        <f t="shared" si="7"/>
        <v>11607.410000000033</v>
      </c>
    </row>
    <row r="53" spans="1:7" x14ac:dyDescent="0.2">
      <c r="A53" s="26" t="s">
        <v>18</v>
      </c>
      <c r="B53" s="27"/>
      <c r="C53" s="27"/>
      <c r="D53" s="27">
        <f t="shared" si="8"/>
        <v>0</v>
      </c>
      <c r="E53" s="27"/>
      <c r="F53" s="27"/>
      <c r="G53" s="27">
        <f t="shared" si="7"/>
        <v>0</v>
      </c>
    </row>
    <row r="54" spans="1:7" x14ac:dyDescent="0.2">
      <c r="A54" s="26" t="s">
        <v>19</v>
      </c>
      <c r="B54" s="27">
        <v>17402306.690000001</v>
      </c>
      <c r="C54" s="27">
        <v>13874019.630000001</v>
      </c>
      <c r="D54" s="27">
        <f t="shared" si="8"/>
        <v>31276326.32</v>
      </c>
      <c r="E54" s="27">
        <v>30293518.899999999</v>
      </c>
      <c r="F54" s="27">
        <v>30293518.899999999</v>
      </c>
      <c r="G54" s="27">
        <f t="shared" si="7"/>
        <v>982807.42000000179</v>
      </c>
    </row>
    <row r="55" spans="1:7" x14ac:dyDescent="0.2">
      <c r="A55" s="26" t="s">
        <v>20</v>
      </c>
      <c r="B55" s="27"/>
      <c r="C55" s="27"/>
      <c r="D55" s="27">
        <f t="shared" si="8"/>
        <v>0</v>
      </c>
      <c r="E55" s="27"/>
      <c r="F55" s="27"/>
      <c r="G55" s="27">
        <f t="shared" si="7"/>
        <v>0</v>
      </c>
    </row>
    <row r="56" spans="1:7" x14ac:dyDescent="0.2">
      <c r="A56" s="26" t="s">
        <v>21</v>
      </c>
      <c r="B56" s="27">
        <v>135653388.25</v>
      </c>
      <c r="C56" s="27">
        <v>-8312644.75</v>
      </c>
      <c r="D56" s="27">
        <f t="shared" si="8"/>
        <v>127340743.5</v>
      </c>
      <c r="E56" s="27">
        <v>107722028.16</v>
      </c>
      <c r="F56" s="27">
        <v>107722028.16</v>
      </c>
      <c r="G56" s="27">
        <f t="shared" si="7"/>
        <v>19618715.340000004</v>
      </c>
    </row>
    <row r="57" spans="1:7" x14ac:dyDescent="0.2">
      <c r="A57" s="26" t="s">
        <v>22</v>
      </c>
      <c r="B57" s="27">
        <v>632625.97</v>
      </c>
      <c r="C57" s="27">
        <v>50090.06</v>
      </c>
      <c r="D57" s="27">
        <f t="shared" si="8"/>
        <v>682716.03</v>
      </c>
      <c r="E57" s="27">
        <v>312709.21000000002</v>
      </c>
      <c r="F57" s="27">
        <v>312709.21000000002</v>
      </c>
      <c r="G57" s="27">
        <f t="shared" si="7"/>
        <v>370006.82</v>
      </c>
    </row>
    <row r="58" spans="1:7" x14ac:dyDescent="0.2">
      <c r="A58" s="28"/>
      <c r="B58" s="27"/>
      <c r="C58" s="27"/>
      <c r="D58" s="27"/>
      <c r="E58" s="27"/>
      <c r="F58" s="27"/>
      <c r="G58" s="27"/>
    </row>
    <row r="59" spans="1:7" x14ac:dyDescent="0.2">
      <c r="A59" s="24" t="s">
        <v>23</v>
      </c>
      <c r="B59" s="25">
        <f>SUM(B60:B66)</f>
        <v>84077741.269999996</v>
      </c>
      <c r="C59" s="25">
        <f>SUM(C60:C66)</f>
        <v>-1709985.63</v>
      </c>
      <c r="D59" s="25">
        <f>SUM(D60:D66)</f>
        <v>82367755.640000001</v>
      </c>
      <c r="E59" s="25">
        <f>SUM(E60:E66)</f>
        <v>64005291.640000008</v>
      </c>
      <c r="F59" s="25">
        <f>SUM(F60:F66)</f>
        <v>64005291.640000008</v>
      </c>
      <c r="G59" s="25">
        <f t="shared" si="7"/>
        <v>18362463.999999993</v>
      </c>
    </row>
    <row r="60" spans="1:7" x14ac:dyDescent="0.2">
      <c r="A60" s="26" t="s">
        <v>24</v>
      </c>
      <c r="B60" s="27"/>
      <c r="C60" s="27"/>
      <c r="D60" s="27">
        <f>B60+C60</f>
        <v>0</v>
      </c>
      <c r="E60" s="27"/>
      <c r="F60" s="27"/>
      <c r="G60" s="27">
        <f t="shared" si="7"/>
        <v>0</v>
      </c>
    </row>
    <row r="61" spans="1:7" x14ac:dyDescent="0.2">
      <c r="A61" s="26" t="s">
        <v>25</v>
      </c>
      <c r="B61" s="27">
        <v>81579452.159999996</v>
      </c>
      <c r="C61" s="27">
        <v>-1243999.98</v>
      </c>
      <c r="D61" s="27">
        <f t="shared" ref="D61:D66" si="9">B61+C61</f>
        <v>80335452.179999992</v>
      </c>
      <c r="E61" s="27">
        <v>62454264.840000004</v>
      </c>
      <c r="F61" s="27">
        <v>62454264.840000004</v>
      </c>
      <c r="G61" s="27">
        <f t="shared" si="7"/>
        <v>17881187.339999989</v>
      </c>
    </row>
    <row r="62" spans="1:7" x14ac:dyDescent="0.2">
      <c r="A62" s="26" t="s">
        <v>26</v>
      </c>
      <c r="B62" s="27"/>
      <c r="C62" s="27"/>
      <c r="D62" s="27">
        <f t="shared" si="9"/>
        <v>0</v>
      </c>
      <c r="E62" s="27"/>
      <c r="F62" s="27"/>
      <c r="G62" s="27">
        <f t="shared" si="7"/>
        <v>0</v>
      </c>
    </row>
    <row r="63" spans="1:7" x14ac:dyDescent="0.2">
      <c r="A63" s="26" t="s">
        <v>27</v>
      </c>
      <c r="B63" s="27">
        <v>1104439.06</v>
      </c>
      <c r="C63" s="27">
        <v>0</v>
      </c>
      <c r="D63" s="27">
        <f t="shared" si="9"/>
        <v>1104439.06</v>
      </c>
      <c r="E63" s="27">
        <v>1014213.95</v>
      </c>
      <c r="F63" s="27">
        <v>1014213.95</v>
      </c>
      <c r="G63" s="27">
        <f t="shared" si="7"/>
        <v>90225.110000000102</v>
      </c>
    </row>
    <row r="64" spans="1:7" x14ac:dyDescent="0.2">
      <c r="A64" s="26" t="s">
        <v>28</v>
      </c>
      <c r="B64" s="27">
        <v>343850.05</v>
      </c>
      <c r="C64" s="27">
        <v>584014.35</v>
      </c>
      <c r="D64" s="27">
        <f t="shared" si="9"/>
        <v>927864.39999999991</v>
      </c>
      <c r="E64" s="27">
        <v>536812.85</v>
      </c>
      <c r="F64" s="27">
        <v>536812.85</v>
      </c>
      <c r="G64" s="27">
        <f t="shared" si="7"/>
        <v>391051.54999999993</v>
      </c>
    </row>
    <row r="65" spans="1:7" x14ac:dyDescent="0.2">
      <c r="A65" s="26" t="s">
        <v>29</v>
      </c>
      <c r="B65" s="27"/>
      <c r="C65" s="27"/>
      <c r="D65" s="27">
        <f t="shared" si="9"/>
        <v>0</v>
      </c>
      <c r="E65" s="27"/>
      <c r="F65" s="27"/>
      <c r="G65" s="27">
        <f t="shared" si="7"/>
        <v>0</v>
      </c>
    </row>
    <row r="66" spans="1:7" x14ac:dyDescent="0.2">
      <c r="A66" s="26" t="s">
        <v>30</v>
      </c>
      <c r="B66" s="27">
        <v>1050000</v>
      </c>
      <c r="C66" s="27">
        <v>-1050000</v>
      </c>
      <c r="D66" s="27">
        <f t="shared" si="9"/>
        <v>0</v>
      </c>
      <c r="E66" s="27">
        <v>0</v>
      </c>
      <c r="F66" s="27">
        <v>0</v>
      </c>
      <c r="G66" s="27">
        <f t="shared" si="7"/>
        <v>0</v>
      </c>
    </row>
    <row r="67" spans="1:7" x14ac:dyDescent="0.2">
      <c r="A67" s="28"/>
      <c r="B67" s="27"/>
      <c r="C67" s="27"/>
      <c r="D67" s="27"/>
      <c r="E67" s="27"/>
      <c r="F67" s="27"/>
      <c r="G67" s="27"/>
    </row>
    <row r="68" spans="1:7" x14ac:dyDescent="0.2">
      <c r="A68" s="24" t="s">
        <v>31</v>
      </c>
      <c r="B68" s="25">
        <f>SUM(B69:B77)</f>
        <v>151260.9</v>
      </c>
      <c r="C68" s="25">
        <f>SUM(C69:C77)</f>
        <v>0</v>
      </c>
      <c r="D68" s="25">
        <f>SUM(D69:D77)</f>
        <v>151260.9</v>
      </c>
      <c r="E68" s="25">
        <f>SUM(E69:E77)</f>
        <v>1118.8</v>
      </c>
      <c r="F68" s="25">
        <f>SUM(F69:F77)</f>
        <v>1118.8</v>
      </c>
      <c r="G68" s="25">
        <f t="shared" si="7"/>
        <v>150142.1</v>
      </c>
    </row>
    <row r="69" spans="1:7" x14ac:dyDescent="0.2">
      <c r="A69" s="26" t="s">
        <v>32</v>
      </c>
      <c r="B69" s="27">
        <v>151260.9</v>
      </c>
      <c r="C69" s="27">
        <v>0</v>
      </c>
      <c r="D69" s="27">
        <f>B69+C69</f>
        <v>151260.9</v>
      </c>
      <c r="E69" s="27">
        <v>1118.8</v>
      </c>
      <c r="F69" s="27">
        <v>1118.8</v>
      </c>
      <c r="G69" s="27">
        <f t="shared" si="7"/>
        <v>150142.1</v>
      </c>
    </row>
    <row r="70" spans="1:7" x14ac:dyDescent="0.2">
      <c r="A70" s="26" t="s">
        <v>33</v>
      </c>
      <c r="B70" s="27"/>
      <c r="C70" s="27"/>
      <c r="D70" s="27">
        <f t="shared" ref="D70:D77" si="10">B70+C70</f>
        <v>0</v>
      </c>
      <c r="E70" s="27"/>
      <c r="F70" s="27"/>
      <c r="G70" s="27">
        <f t="shared" si="7"/>
        <v>0</v>
      </c>
    </row>
    <row r="71" spans="1:7" x14ac:dyDescent="0.2">
      <c r="A71" s="26" t="s">
        <v>34</v>
      </c>
      <c r="B71" s="27"/>
      <c r="C71" s="27"/>
      <c r="D71" s="27">
        <f t="shared" si="10"/>
        <v>0</v>
      </c>
      <c r="E71" s="27"/>
      <c r="F71" s="27"/>
      <c r="G71" s="27">
        <f t="shared" si="7"/>
        <v>0</v>
      </c>
    </row>
    <row r="72" spans="1:7" x14ac:dyDescent="0.2">
      <c r="A72" s="26" t="s">
        <v>35</v>
      </c>
      <c r="B72" s="27"/>
      <c r="C72" s="27"/>
      <c r="D72" s="27">
        <f t="shared" si="10"/>
        <v>0</v>
      </c>
      <c r="E72" s="27"/>
      <c r="F72" s="27"/>
      <c r="G72" s="27">
        <f t="shared" si="7"/>
        <v>0</v>
      </c>
    </row>
    <row r="73" spans="1:7" x14ac:dyDescent="0.2">
      <c r="A73" s="26" t="s">
        <v>36</v>
      </c>
      <c r="B73" s="27"/>
      <c r="C73" s="27"/>
      <c r="D73" s="27">
        <f t="shared" si="10"/>
        <v>0</v>
      </c>
      <c r="E73" s="27"/>
      <c r="F73" s="27"/>
      <c r="G73" s="27">
        <f t="shared" si="7"/>
        <v>0</v>
      </c>
    </row>
    <row r="74" spans="1:7" x14ac:dyDescent="0.2">
      <c r="A74" s="26" t="s">
        <v>37</v>
      </c>
      <c r="B74" s="27"/>
      <c r="C74" s="27"/>
      <c r="D74" s="27">
        <f t="shared" si="10"/>
        <v>0</v>
      </c>
      <c r="E74" s="27"/>
      <c r="F74" s="27"/>
      <c r="G74" s="27">
        <f t="shared" si="7"/>
        <v>0</v>
      </c>
    </row>
    <row r="75" spans="1:7" x14ac:dyDescent="0.2">
      <c r="A75" s="26" t="s">
        <v>38</v>
      </c>
      <c r="B75" s="27"/>
      <c r="C75" s="27"/>
      <c r="D75" s="27">
        <f t="shared" si="10"/>
        <v>0</v>
      </c>
      <c r="E75" s="27"/>
      <c r="F75" s="27"/>
      <c r="G75" s="27">
        <f t="shared" si="7"/>
        <v>0</v>
      </c>
    </row>
    <row r="76" spans="1:7" x14ac:dyDescent="0.2">
      <c r="A76" s="26" t="s">
        <v>39</v>
      </c>
      <c r="B76" s="27"/>
      <c r="C76" s="27"/>
      <c r="D76" s="27">
        <f t="shared" si="10"/>
        <v>0</v>
      </c>
      <c r="E76" s="27"/>
      <c r="F76" s="27"/>
      <c r="G76" s="27">
        <f t="shared" si="7"/>
        <v>0</v>
      </c>
    </row>
    <row r="77" spans="1:7" x14ac:dyDescent="0.2">
      <c r="A77" s="30" t="s">
        <v>40</v>
      </c>
      <c r="B77" s="31"/>
      <c r="C77" s="31"/>
      <c r="D77" s="31">
        <f t="shared" si="10"/>
        <v>0</v>
      </c>
      <c r="E77" s="31"/>
      <c r="F77" s="31"/>
      <c r="G77" s="31">
        <f t="shared" si="7"/>
        <v>0</v>
      </c>
    </row>
    <row r="78" spans="1:7" x14ac:dyDescent="0.2">
      <c r="A78" s="28"/>
      <c r="B78" s="27"/>
      <c r="C78" s="27"/>
      <c r="D78" s="27"/>
      <c r="E78" s="27"/>
      <c r="F78" s="27"/>
      <c r="G78" s="27"/>
    </row>
    <row r="79" spans="1:7" x14ac:dyDescent="0.2">
      <c r="A79" s="24" t="s">
        <v>41</v>
      </c>
      <c r="B79" s="25">
        <f>SUM(B80:B83)</f>
        <v>0</v>
      </c>
      <c r="C79" s="25">
        <f>SUM(C80:C83)</f>
        <v>0</v>
      </c>
      <c r="D79" s="25">
        <f>SUM(D80:D83)</f>
        <v>0</v>
      </c>
      <c r="E79" s="25">
        <f>SUM(E80:E83)</f>
        <v>0</v>
      </c>
      <c r="F79" s="25">
        <f>SUM(F80:F83)</f>
        <v>0</v>
      </c>
      <c r="G79" s="25">
        <f t="shared" si="7"/>
        <v>0</v>
      </c>
    </row>
    <row r="80" spans="1:7" x14ac:dyDescent="0.2">
      <c r="A80" s="26" t="s">
        <v>42</v>
      </c>
      <c r="B80" s="27"/>
      <c r="C80" s="27"/>
      <c r="D80" s="27">
        <f>B80+C80</f>
        <v>0</v>
      </c>
      <c r="E80" s="27"/>
      <c r="F80" s="27"/>
      <c r="G80" s="27">
        <f t="shared" si="7"/>
        <v>0</v>
      </c>
    </row>
    <row r="81" spans="1:7" ht="25.5" x14ac:dyDescent="0.2">
      <c r="A81" s="29" t="s">
        <v>43</v>
      </c>
      <c r="B81" s="27"/>
      <c r="C81" s="27"/>
      <c r="D81" s="27">
        <f>B81+C81</f>
        <v>0</v>
      </c>
      <c r="E81" s="27"/>
      <c r="F81" s="27"/>
      <c r="G81" s="27">
        <f t="shared" si="7"/>
        <v>0</v>
      </c>
    </row>
    <row r="82" spans="1:7" x14ac:dyDescent="0.2">
      <c r="A82" s="26" t="s">
        <v>44</v>
      </c>
      <c r="B82" s="27"/>
      <c r="C82" s="27"/>
      <c r="D82" s="27">
        <f>B82+C82</f>
        <v>0</v>
      </c>
      <c r="E82" s="27"/>
      <c r="F82" s="27"/>
      <c r="G82" s="27">
        <f t="shared" si="7"/>
        <v>0</v>
      </c>
    </row>
    <row r="83" spans="1:7" x14ac:dyDescent="0.2">
      <c r="A83" s="26" t="s">
        <v>45</v>
      </c>
      <c r="B83" s="27"/>
      <c r="C83" s="27"/>
      <c r="D83" s="27">
        <f>B83+C83</f>
        <v>0</v>
      </c>
      <c r="E83" s="27"/>
      <c r="F83" s="27"/>
      <c r="G83" s="27">
        <f t="shared" si="7"/>
        <v>0</v>
      </c>
    </row>
    <row r="84" spans="1:7" x14ac:dyDescent="0.2">
      <c r="A84" s="28"/>
      <c r="B84" s="27"/>
      <c r="C84" s="27"/>
      <c r="D84" s="27"/>
      <c r="E84" s="27"/>
      <c r="F84" s="27"/>
      <c r="G84" s="27"/>
    </row>
    <row r="85" spans="1:7" x14ac:dyDescent="0.2">
      <c r="A85" s="24" t="s">
        <v>47</v>
      </c>
      <c r="B85" s="25">
        <f t="shared" ref="B85:G85" si="11">B11+B48</f>
        <v>678399075.80999994</v>
      </c>
      <c r="C85" s="25">
        <f t="shared" si="11"/>
        <v>49851965.57</v>
      </c>
      <c r="D85" s="25">
        <f t="shared" si="11"/>
        <v>728251041.38</v>
      </c>
      <c r="E85" s="25">
        <f t="shared" si="11"/>
        <v>620123473.90999997</v>
      </c>
      <c r="F85" s="25">
        <f t="shared" si="11"/>
        <v>619723746.30999994</v>
      </c>
      <c r="G85" s="25">
        <f t="shared" si="11"/>
        <v>108127567.46999997</v>
      </c>
    </row>
    <row r="86" spans="1:7" ht="13.5" thickBot="1" x14ac:dyDescent="0.25">
      <c r="A86" s="32"/>
      <c r="B86" s="33"/>
      <c r="C86" s="33"/>
      <c r="D86" s="33"/>
      <c r="E86" s="33"/>
      <c r="F86" s="33"/>
      <c r="G86" s="33"/>
    </row>
  </sheetData>
  <mergeCells count="8">
    <mergeCell ref="A2:G2"/>
    <mergeCell ref="A3:G3"/>
    <mergeCell ref="A4:G4"/>
    <mergeCell ref="A5:G5"/>
    <mergeCell ref="A6:G6"/>
    <mergeCell ref="A7:A9"/>
    <mergeCell ref="B7:F8"/>
    <mergeCell ref="G7:G9"/>
  </mergeCells>
  <pageMargins left="0.70866141732283472" right="0.70866141732283472" top="0.74803149606299213" bottom="0.74803149606299213" header="0.31496062992125984" footer="0.31496062992125984"/>
  <pageSetup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 Publica</dc:creator>
  <cp:lastModifiedBy>MARCELO DOMINGUEZ SOLIS</cp:lastModifiedBy>
  <dcterms:created xsi:type="dcterms:W3CDTF">2015-06-05T18:17:20Z</dcterms:created>
  <dcterms:modified xsi:type="dcterms:W3CDTF">2025-01-10T21:19:21Z</dcterms:modified>
</cp:coreProperties>
</file>