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nanzas\Desktop\JAIR\TRANSPARENCIA\3 2024\disciplina financiera\"/>
    </mc:Choice>
  </mc:AlternateContent>
  <xr:revisionPtr revIDLastSave="0" documentId="13_ncr:1_{1D1A0D0D-4F42-4F6E-B8F9-FE30532AE51E}" xr6:coauthVersionLast="47" xr6:coauthVersionMax="47" xr10:uidLastSave="{00000000-0000-0000-0000-000000000000}"/>
  <bookViews>
    <workbookView xWindow="-120" yWindow="-120" windowWidth="29040" windowHeight="15720" xr2:uid="{B404A3D0-A9F6-45D9-A8F7-60F4EEA860A4}"/>
  </bookViews>
  <sheets>
    <sheet name="SEPT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3" l="1"/>
  <c r="C136" i="3"/>
  <c r="E134" i="3"/>
  <c r="H134" i="3" s="1"/>
  <c r="H133" i="3"/>
  <c r="E133" i="3"/>
  <c r="E132" i="3"/>
  <c r="H132" i="3" s="1"/>
  <c r="E131" i="3"/>
  <c r="H131" i="3" s="1"/>
  <c r="E130" i="3"/>
  <c r="H130" i="3" s="1"/>
  <c r="E129" i="3"/>
  <c r="H129" i="3" s="1"/>
  <c r="E128" i="3"/>
  <c r="H128" i="3" s="1"/>
  <c r="H127" i="3"/>
  <c r="E127" i="3"/>
  <c r="E126" i="3"/>
  <c r="H126" i="3" s="1"/>
  <c r="E125" i="3"/>
  <c r="H125" i="3" s="1"/>
  <c r="E124" i="3"/>
  <c r="H124" i="3" s="1"/>
  <c r="E123" i="3"/>
  <c r="H123" i="3" s="1"/>
  <c r="E122" i="3"/>
  <c r="H122" i="3" s="1"/>
  <c r="H121" i="3"/>
  <c r="E121" i="3"/>
  <c r="E120" i="3"/>
  <c r="H120" i="3" s="1"/>
  <c r="E119" i="3"/>
  <c r="H119" i="3" s="1"/>
  <c r="E118" i="3"/>
  <c r="H118" i="3" s="1"/>
  <c r="E117" i="3"/>
  <c r="H117" i="3" s="1"/>
  <c r="E116" i="3"/>
  <c r="H116" i="3" s="1"/>
  <c r="H115" i="3"/>
  <c r="E115" i="3"/>
  <c r="E114" i="3"/>
  <c r="H114" i="3" s="1"/>
  <c r="E113" i="3"/>
  <c r="H113" i="3" s="1"/>
  <c r="E112" i="3"/>
  <c r="H112" i="3" s="1"/>
  <c r="E111" i="3"/>
  <c r="H111" i="3" s="1"/>
  <c r="E110" i="3"/>
  <c r="H110" i="3" s="1"/>
  <c r="H109" i="3"/>
  <c r="E109" i="3"/>
  <c r="E108" i="3"/>
  <c r="H108" i="3" s="1"/>
  <c r="E107" i="3"/>
  <c r="H107" i="3" s="1"/>
  <c r="E106" i="3"/>
  <c r="H106" i="3" s="1"/>
  <c r="E105" i="3"/>
  <c r="H105" i="3" s="1"/>
  <c r="E104" i="3"/>
  <c r="H104" i="3" s="1"/>
  <c r="H103" i="3"/>
  <c r="E103" i="3"/>
  <c r="E102" i="3"/>
  <c r="H102" i="3" s="1"/>
  <c r="E101" i="3"/>
  <c r="H101" i="3" s="1"/>
  <c r="E100" i="3"/>
  <c r="H100" i="3" s="1"/>
  <c r="E99" i="3"/>
  <c r="H99" i="3" s="1"/>
  <c r="E98" i="3"/>
  <c r="H98" i="3" s="1"/>
  <c r="H97" i="3"/>
  <c r="E97" i="3"/>
  <c r="E96" i="3"/>
  <c r="H96" i="3" s="1"/>
  <c r="E95" i="3"/>
  <c r="H95" i="3" s="1"/>
  <c r="E94" i="3"/>
  <c r="H94" i="3" s="1"/>
  <c r="E93" i="3"/>
  <c r="H93" i="3" s="1"/>
  <c r="E92" i="3"/>
  <c r="H92" i="3" s="1"/>
  <c r="H91" i="3"/>
  <c r="E91" i="3"/>
  <c r="E90" i="3"/>
  <c r="H90" i="3" s="1"/>
  <c r="E89" i="3"/>
  <c r="H89" i="3" s="1"/>
  <c r="E88" i="3"/>
  <c r="H88" i="3" s="1"/>
  <c r="E87" i="3"/>
  <c r="H87" i="3" s="1"/>
  <c r="E86" i="3"/>
  <c r="H86" i="3" s="1"/>
  <c r="H85" i="3"/>
  <c r="E85" i="3"/>
  <c r="E84" i="3"/>
  <c r="H84" i="3" s="1"/>
  <c r="E83" i="3"/>
  <c r="H83" i="3" s="1"/>
  <c r="E82" i="3"/>
  <c r="H82" i="3" s="1"/>
  <c r="E81" i="3"/>
  <c r="H81" i="3" s="1"/>
  <c r="E80" i="3"/>
  <c r="H80" i="3" s="1"/>
  <c r="H79" i="3"/>
  <c r="E79" i="3"/>
  <c r="E78" i="3"/>
  <c r="H78" i="3" s="1"/>
  <c r="E77" i="3"/>
  <c r="H77" i="3" s="1"/>
  <c r="E76" i="3"/>
  <c r="H76" i="3" s="1"/>
  <c r="E75" i="3"/>
  <c r="H75" i="3" s="1"/>
  <c r="E74" i="3"/>
  <c r="E72" i="3" s="1"/>
  <c r="H73" i="3"/>
  <c r="E73" i="3"/>
  <c r="G72" i="3"/>
  <c r="F72" i="3"/>
  <c r="D72" i="3"/>
  <c r="C72" i="3"/>
  <c r="E71" i="3"/>
  <c r="H71" i="3" s="1"/>
  <c r="E70" i="3"/>
  <c r="H70" i="3" s="1"/>
  <c r="H69" i="3"/>
  <c r="E69" i="3"/>
  <c r="E68" i="3"/>
  <c r="H68" i="3" s="1"/>
  <c r="E67" i="3"/>
  <c r="H67" i="3" s="1"/>
  <c r="E66" i="3"/>
  <c r="H66" i="3" s="1"/>
  <c r="E65" i="3"/>
  <c r="H65" i="3" s="1"/>
  <c r="E64" i="3"/>
  <c r="H64" i="3" s="1"/>
  <c r="H63" i="3"/>
  <c r="E63" i="3"/>
  <c r="E62" i="3"/>
  <c r="H62" i="3" s="1"/>
  <c r="E61" i="3"/>
  <c r="H61" i="3" s="1"/>
  <c r="E60" i="3"/>
  <c r="H60" i="3" s="1"/>
  <c r="E59" i="3"/>
  <c r="H59" i="3" s="1"/>
  <c r="E58" i="3"/>
  <c r="H58" i="3" s="1"/>
  <c r="H57" i="3"/>
  <c r="E57" i="3"/>
  <c r="E56" i="3"/>
  <c r="H56" i="3" s="1"/>
  <c r="E55" i="3"/>
  <c r="H55" i="3" s="1"/>
  <c r="E54" i="3"/>
  <c r="H54" i="3" s="1"/>
  <c r="E53" i="3"/>
  <c r="H53" i="3" s="1"/>
  <c r="E52" i="3"/>
  <c r="H52" i="3" s="1"/>
  <c r="H51" i="3"/>
  <c r="E51" i="3"/>
  <c r="E50" i="3"/>
  <c r="H50" i="3" s="1"/>
  <c r="E49" i="3"/>
  <c r="H49" i="3" s="1"/>
  <c r="E48" i="3"/>
  <c r="H48" i="3" s="1"/>
  <c r="E47" i="3"/>
  <c r="H47" i="3" s="1"/>
  <c r="E46" i="3"/>
  <c r="H46" i="3" s="1"/>
  <c r="H45" i="3"/>
  <c r="E45" i="3"/>
  <c r="E44" i="3"/>
  <c r="H44" i="3" s="1"/>
  <c r="E43" i="3"/>
  <c r="H43" i="3" s="1"/>
  <c r="E42" i="3"/>
  <c r="H42" i="3" s="1"/>
  <c r="E41" i="3"/>
  <c r="H41" i="3" s="1"/>
  <c r="E40" i="3"/>
  <c r="H40" i="3" s="1"/>
  <c r="H39" i="3"/>
  <c r="E39" i="3"/>
  <c r="E38" i="3"/>
  <c r="H38" i="3" s="1"/>
  <c r="E37" i="3"/>
  <c r="H37" i="3" s="1"/>
  <c r="E36" i="3"/>
  <c r="H36" i="3" s="1"/>
  <c r="E35" i="3"/>
  <c r="H35" i="3" s="1"/>
  <c r="E34" i="3"/>
  <c r="H34" i="3" s="1"/>
  <c r="H33" i="3"/>
  <c r="E33" i="3"/>
  <c r="E32" i="3"/>
  <c r="H32" i="3" s="1"/>
  <c r="E31" i="3"/>
  <c r="H31" i="3" s="1"/>
  <c r="E30" i="3"/>
  <c r="H30" i="3" s="1"/>
  <c r="E29" i="3"/>
  <c r="H29" i="3" s="1"/>
  <c r="E28" i="3"/>
  <c r="H28" i="3" s="1"/>
  <c r="H27" i="3"/>
  <c r="E27" i="3"/>
  <c r="E26" i="3"/>
  <c r="H26" i="3" s="1"/>
  <c r="E25" i="3"/>
  <c r="H25" i="3" s="1"/>
  <c r="E24" i="3"/>
  <c r="H24" i="3" s="1"/>
  <c r="E23" i="3"/>
  <c r="H23" i="3" s="1"/>
  <c r="E22" i="3"/>
  <c r="H22" i="3" s="1"/>
  <c r="H21" i="3"/>
  <c r="E21" i="3"/>
  <c r="E20" i="3"/>
  <c r="H20" i="3" s="1"/>
  <c r="E19" i="3"/>
  <c r="H19" i="3" s="1"/>
  <c r="E18" i="3"/>
  <c r="H18" i="3" s="1"/>
  <c r="E17" i="3"/>
  <c r="H17" i="3" s="1"/>
  <c r="E16" i="3"/>
  <c r="H16" i="3" s="1"/>
  <c r="H15" i="3"/>
  <c r="E15" i="3"/>
  <c r="E14" i="3"/>
  <c r="H14" i="3" s="1"/>
  <c r="E13" i="3"/>
  <c r="H13" i="3" s="1"/>
  <c r="E12" i="3"/>
  <c r="H12" i="3" s="1"/>
  <c r="E11" i="3"/>
  <c r="H11" i="3" s="1"/>
  <c r="E10" i="3"/>
  <c r="H10" i="3" s="1"/>
  <c r="G9" i="3"/>
  <c r="G136" i="3" s="1"/>
  <c r="F9" i="3"/>
  <c r="F136" i="3" s="1"/>
  <c r="D9" i="3"/>
  <c r="C9" i="3"/>
  <c r="H9" i="3" l="1"/>
  <c r="E9" i="3"/>
  <c r="E136" i="3" s="1"/>
  <c r="H74" i="3"/>
  <c r="H72" i="3" s="1"/>
  <c r="H136" i="3" l="1"/>
</calcChain>
</file>

<file path=xl/sharedStrings.xml><?xml version="1.0" encoding="utf-8"?>
<sst xmlns="http://schemas.openxmlformats.org/spreadsheetml/2006/main" count="140" uniqueCount="78">
  <si>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</si>
  <si>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</si>
  <si>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</si>
  <si>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</si>
  <si>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</si>
  <si>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</si>
  <si>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</si>
  <si>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</si>
  <si>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</si>
  <si>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</si>
  <si>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</si>
  <si>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</si>
  <si>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</si>
  <si>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</si>
  <si>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TIZAYUCA (a)</t>
  </si>
  <si>
    <t>Ayuntamiento Municipal</t>
  </si>
  <si>
    <t>Presidencia Municipal</t>
  </si>
  <si>
    <t>Direccion Instituto Municipal de la Mujer</t>
  </si>
  <si>
    <t>Dirección de Comunicación Social e Imagen Institucional</t>
  </si>
  <si>
    <t>Dirección de Transparencia, Acceso a la Informacion Publica y Proteccion de datos</t>
  </si>
  <si>
    <t>Dirección de Innovación y Modernización Gubernamental</t>
  </si>
  <si>
    <t>Secretaria Tecnica de SIPINNA</t>
  </si>
  <si>
    <t>Direccion Juridica de la Consejeria Juridica</t>
  </si>
  <si>
    <t>Direccion General de la Consejeria Juridica</t>
  </si>
  <si>
    <t>Secretaría General  Municipal</t>
  </si>
  <si>
    <t>Dirección de Participación Ciudadana</t>
  </si>
  <si>
    <t>Dirección de Gobernación</t>
  </si>
  <si>
    <t>Direccion de Archivo Municipal</t>
  </si>
  <si>
    <t>Direccion  Registro del Estado Familiar</t>
  </si>
  <si>
    <t>Direccion de Oficialia Mayor</t>
  </si>
  <si>
    <t>Direccion Centro de Justicia Civica</t>
  </si>
  <si>
    <t>Secretaria de Finanzas</t>
  </si>
  <si>
    <t>Dirección de Cuenta Pública</t>
  </si>
  <si>
    <t>Dirección de Ingresos</t>
  </si>
  <si>
    <t>Dirección de Egresos</t>
  </si>
  <si>
    <t>Dirección de Recursos Humanos</t>
  </si>
  <si>
    <t>Dirección General de Recaudación Fiscal y Catastro Municipal</t>
  </si>
  <si>
    <t>Dirección de Administración</t>
  </si>
  <si>
    <t>Coordinacion de Egresos</t>
  </si>
  <si>
    <t>Secretaría de la Contraloría</t>
  </si>
  <si>
    <t>Dirección de planeación y Evaluación</t>
  </si>
  <si>
    <t>Direccion de Auditoria</t>
  </si>
  <si>
    <t>Secretaria de Bienestar</t>
  </si>
  <si>
    <t>Dirección de Educación</t>
  </si>
  <si>
    <t>Dirección de Salud</t>
  </si>
  <si>
    <t>Dirección de Cultura y Artes</t>
  </si>
  <si>
    <t>Direccion del Intituto Tizayuquense de la Juventud</t>
  </si>
  <si>
    <t>Direccion del Intituto Municipal del Deporte y Activacion fisica</t>
  </si>
  <si>
    <t>Direccion de IMDIS</t>
  </si>
  <si>
    <t>Direccion del Centro de Atencion Psicologica</t>
  </si>
  <si>
    <t>Secretaria de Obras Públicas</t>
  </si>
  <si>
    <t>Dirección de Servicios Públicos Municipales</t>
  </si>
  <si>
    <t>Dirección de Ecología y Protección al Medio Ambiente</t>
  </si>
  <si>
    <t>Dirección de Licencias de Construcción</t>
  </si>
  <si>
    <t>Dirección de Planeación  de Obras Públicas</t>
  </si>
  <si>
    <t>Dirección de Obras Publicas</t>
  </si>
  <si>
    <t>Secretaria de Desarrollo Economico</t>
  </si>
  <si>
    <t>Dirección de Fomento Agropecuario</t>
  </si>
  <si>
    <t>Dirección de Rastro Municipal</t>
  </si>
  <si>
    <t>Dirección de Innovación y Desarrollo Tecnológico</t>
  </si>
  <si>
    <t>Dirección de Turismos, Comercio y Servicios</t>
  </si>
  <si>
    <t>Dirección de Competitividad Económica</t>
  </si>
  <si>
    <t>Direccion de Operadora Municipal de Proyectos Estrategicos</t>
  </si>
  <si>
    <t>Dirección de Reglamentos, Espectáculos y Panteones</t>
  </si>
  <si>
    <t>Direccion de Tekuayan</t>
  </si>
  <si>
    <t>Secretaria de Seguridad Ciudadana</t>
  </si>
  <si>
    <t>Secretaria de Seguridad Técnica de la SCC</t>
  </si>
  <si>
    <t>Dirección de la Unidad de Asuntos Internos</t>
  </si>
  <si>
    <t>Dirección Jurídica SCC</t>
  </si>
  <si>
    <t>Dirección de Administración SCC</t>
  </si>
  <si>
    <t>Dirección de Análisis</t>
  </si>
  <si>
    <t>Dirección de Tránsito y Vialidad</t>
  </si>
  <si>
    <t>Dirección de Atencion a la Violencia Familiar y de Genero</t>
  </si>
  <si>
    <t>Dirección de Protección Civil y Bomberos</t>
  </si>
  <si>
    <t>Direccion de Seguridad Pública</t>
  </si>
  <si>
    <t>Direccion de Investigacion</t>
  </si>
  <si>
    <t>Direccion de Prevencion del Delito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</si>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</sst>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A539-F1F6-4997-812F-9889B3C8566D}">
  <sheetPr>
    <pageSetUpPr fitToPage="1"/>
  </sheetPr>
  <dimension ref="B1:H1362"/>
  <sheetViews>
    <sheetView tabSelected="1" workbookViewId="0">
      <pane ySplit="8" topLeftCell="A9" activePane="bottomLeft" state="frozen"/>
      <selection pane="bottomLeft" activeCell="E27" sqref="E27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1" t="s">
        <v>14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x14ac:dyDescent="0.2">
      <c r="B5" s="24" t="s">
        <v>77</v>
      </c>
      <c r="C5" s="25"/>
      <c r="D5" s="25"/>
      <c r="E5" s="25"/>
      <c r="F5" s="25"/>
      <c r="G5" s="25"/>
      <c r="H5" s="26"/>
    </row>
    <row r="6" spans="2:8" ht="13.5" thickBot="1" x14ac:dyDescent="0.25">
      <c r="B6" s="27" t="s">
        <v>2</v>
      </c>
      <c r="C6" s="28"/>
      <c r="D6" s="28"/>
      <c r="E6" s="28"/>
      <c r="F6" s="28"/>
      <c r="G6" s="28"/>
      <c r="H6" s="29"/>
    </row>
    <row r="7" spans="2:8" ht="13.5" thickBot="1" x14ac:dyDescent="0.25">
      <c r="B7" s="16" t="s">
        <v>3</v>
      </c>
      <c r="C7" s="18" t="s">
        <v>4</v>
      </c>
      <c r="D7" s="19"/>
      <c r="E7" s="19"/>
      <c r="F7" s="19"/>
      <c r="G7" s="20"/>
      <c r="H7" s="16" t="s">
        <v>5</v>
      </c>
    </row>
    <row r="8" spans="2:8" ht="26.25" thickBot="1" x14ac:dyDescent="0.25">
      <c r="B8" s="17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7"/>
    </row>
    <row r="9" spans="2:8" x14ac:dyDescent="0.2">
      <c r="B9" s="2" t="s">
        <v>12</v>
      </c>
      <c r="C9" s="11">
        <f t="shared" ref="C9:H9" si="0">SUM(C10:C71)</f>
        <v>433180426.05000001</v>
      </c>
      <c r="D9" s="11">
        <f t="shared" si="0"/>
        <v>21649567.239999998</v>
      </c>
      <c r="E9" s="11">
        <f t="shared" si="0"/>
        <v>454829993.29000008</v>
      </c>
      <c r="F9" s="11">
        <f t="shared" si="0"/>
        <v>313305617.68000007</v>
      </c>
      <c r="G9" s="11">
        <f t="shared" si="0"/>
        <v>312905890.0800001</v>
      </c>
      <c r="H9" s="11">
        <f t="shared" si="0"/>
        <v>141524375.60999998</v>
      </c>
    </row>
    <row r="10" spans="2:8" ht="12.75" customHeight="1" x14ac:dyDescent="0.2">
      <c r="B10" s="7" t="s">
        <v>15</v>
      </c>
      <c r="C10" s="8">
        <v>15872780</v>
      </c>
      <c r="D10" s="8">
        <v>0</v>
      </c>
      <c r="E10" s="8">
        <f t="shared" ref="E10:E71" si="1">C10+D10</f>
        <v>15872780</v>
      </c>
      <c r="F10" s="8">
        <v>11671410</v>
      </c>
      <c r="G10" s="8">
        <v>11671410</v>
      </c>
      <c r="H10" s="13">
        <f t="shared" ref="H10:H71" si="2">E10-F10</f>
        <v>4201370</v>
      </c>
    </row>
    <row r="11" spans="2:8" x14ac:dyDescent="0.2">
      <c r="B11" s="7" t="s">
        <v>16</v>
      </c>
      <c r="C11" s="9">
        <v>51373490.039999999</v>
      </c>
      <c r="D11" s="9">
        <v>5667474.9299999997</v>
      </c>
      <c r="E11" s="9">
        <f t="shared" si="1"/>
        <v>57040964.969999999</v>
      </c>
      <c r="F11" s="9">
        <v>42387398.869999997</v>
      </c>
      <c r="G11" s="9">
        <v>42387398.869999997</v>
      </c>
      <c r="H11" s="13">
        <f t="shared" si="2"/>
        <v>14653566.100000001</v>
      </c>
    </row>
    <row r="12" spans="2:8" x14ac:dyDescent="0.2">
      <c r="B12" s="7" t="s">
        <v>17</v>
      </c>
      <c r="C12" s="9">
        <v>3102783.76</v>
      </c>
      <c r="D12" s="9">
        <v>82662.75</v>
      </c>
      <c r="E12" s="9">
        <f t="shared" si="1"/>
        <v>3185446.51</v>
      </c>
      <c r="F12" s="9">
        <v>1880743.49</v>
      </c>
      <c r="G12" s="9">
        <v>1880743.49</v>
      </c>
      <c r="H12" s="13">
        <f t="shared" si="2"/>
        <v>1304703.0199999998</v>
      </c>
    </row>
    <row r="13" spans="2:8" ht="25.5" x14ac:dyDescent="0.2">
      <c r="B13" s="7" t="s">
        <v>18</v>
      </c>
      <c r="C13" s="9">
        <v>4995961.8600000003</v>
      </c>
      <c r="D13" s="9">
        <v>230986.19</v>
      </c>
      <c r="E13" s="9">
        <f t="shared" si="1"/>
        <v>5226948.0500000007</v>
      </c>
      <c r="F13" s="9">
        <v>3961082.04</v>
      </c>
      <c r="G13" s="9">
        <v>3961082.04</v>
      </c>
      <c r="H13" s="13">
        <f t="shared" si="2"/>
        <v>1265866.0100000007</v>
      </c>
    </row>
    <row r="14" spans="2:8" ht="25.5" x14ac:dyDescent="0.2">
      <c r="B14" s="7" t="s">
        <v>19</v>
      </c>
      <c r="C14" s="9">
        <v>769690.97</v>
      </c>
      <c r="D14" s="9">
        <v>-6827.13</v>
      </c>
      <c r="E14" s="9">
        <f t="shared" si="1"/>
        <v>762863.84</v>
      </c>
      <c r="F14" s="9">
        <v>553312</v>
      </c>
      <c r="G14" s="9">
        <v>553312</v>
      </c>
      <c r="H14" s="13">
        <f t="shared" si="2"/>
        <v>209551.83999999997</v>
      </c>
    </row>
    <row r="15" spans="2:8" ht="25.5" x14ac:dyDescent="0.2">
      <c r="B15" s="7" t="s">
        <v>20</v>
      </c>
      <c r="C15" s="9">
        <v>10413281.65</v>
      </c>
      <c r="D15" s="9">
        <v>-679810.31</v>
      </c>
      <c r="E15" s="9">
        <f t="shared" si="1"/>
        <v>9733471.3399999999</v>
      </c>
      <c r="F15" s="9">
        <v>6404868.29</v>
      </c>
      <c r="G15" s="9">
        <v>6404868.29</v>
      </c>
      <c r="H15" s="13">
        <f t="shared" si="2"/>
        <v>3328603.05</v>
      </c>
    </row>
    <row r="16" spans="2:8" x14ac:dyDescent="0.2">
      <c r="B16" s="7" t="s">
        <v>21</v>
      </c>
      <c r="C16" s="9">
        <v>1079239.8799999999</v>
      </c>
      <c r="D16" s="9">
        <v>-33549</v>
      </c>
      <c r="E16" s="9">
        <f t="shared" si="1"/>
        <v>1045690.8799999999</v>
      </c>
      <c r="F16" s="9">
        <v>698091.55</v>
      </c>
      <c r="G16" s="9">
        <v>698091.55</v>
      </c>
      <c r="H16" s="13">
        <f t="shared" si="2"/>
        <v>347599.32999999984</v>
      </c>
    </row>
    <row r="17" spans="2:8" x14ac:dyDescent="0.2">
      <c r="B17" s="7" t="s">
        <v>22</v>
      </c>
      <c r="C17" s="9">
        <v>1831403.09</v>
      </c>
      <c r="D17" s="9">
        <v>-107640.67</v>
      </c>
      <c r="E17" s="9">
        <f t="shared" si="1"/>
        <v>1723762.4200000002</v>
      </c>
      <c r="F17" s="9">
        <v>1139436.02</v>
      </c>
      <c r="G17" s="9">
        <v>1139436.02</v>
      </c>
      <c r="H17" s="13">
        <f t="shared" si="2"/>
        <v>584326.40000000014</v>
      </c>
    </row>
    <row r="18" spans="2:8" x14ac:dyDescent="0.2">
      <c r="B18" s="6" t="s">
        <v>23</v>
      </c>
      <c r="C18" s="9">
        <v>4854643.12</v>
      </c>
      <c r="D18" s="9">
        <v>-233925.21</v>
      </c>
      <c r="E18" s="9">
        <f t="shared" si="1"/>
        <v>4620717.91</v>
      </c>
      <c r="F18" s="9">
        <v>2609213.62</v>
      </c>
      <c r="G18" s="9">
        <v>2609213.62</v>
      </c>
      <c r="H18" s="9">
        <f t="shared" si="2"/>
        <v>2011504.29</v>
      </c>
    </row>
    <row r="19" spans="2:8" x14ac:dyDescent="0.2">
      <c r="B19" s="6" t="s">
        <v>24</v>
      </c>
      <c r="C19" s="9">
        <v>3624040.29</v>
      </c>
      <c r="D19" s="9">
        <v>-50659.49</v>
      </c>
      <c r="E19" s="9">
        <f t="shared" si="1"/>
        <v>3573380.8</v>
      </c>
      <c r="F19" s="9">
        <v>2668265.08</v>
      </c>
      <c r="G19" s="9">
        <v>2668265.08</v>
      </c>
      <c r="H19" s="9">
        <f t="shared" si="2"/>
        <v>905115.71999999974</v>
      </c>
    </row>
    <row r="20" spans="2:8" x14ac:dyDescent="0.2">
      <c r="B20" s="6" t="s">
        <v>25</v>
      </c>
      <c r="C20" s="9">
        <v>1496302.13</v>
      </c>
      <c r="D20" s="9">
        <v>-44612.95</v>
      </c>
      <c r="E20" s="9">
        <f t="shared" si="1"/>
        <v>1451689.18</v>
      </c>
      <c r="F20" s="9">
        <v>946627</v>
      </c>
      <c r="G20" s="9">
        <v>946627</v>
      </c>
      <c r="H20" s="9">
        <f t="shared" si="2"/>
        <v>505062.17999999993</v>
      </c>
    </row>
    <row r="21" spans="2:8" x14ac:dyDescent="0.2">
      <c r="B21" s="6" t="s">
        <v>26</v>
      </c>
      <c r="C21" s="9">
        <v>712225.68</v>
      </c>
      <c r="D21" s="9">
        <v>3051.49</v>
      </c>
      <c r="E21" s="9">
        <f t="shared" si="1"/>
        <v>715277.17</v>
      </c>
      <c r="F21" s="9">
        <v>523845.49</v>
      </c>
      <c r="G21" s="9">
        <v>523845.49</v>
      </c>
      <c r="H21" s="9">
        <f t="shared" si="2"/>
        <v>191431.68000000005</v>
      </c>
    </row>
    <row r="22" spans="2:8" x14ac:dyDescent="0.2">
      <c r="B22" s="6" t="s">
        <v>27</v>
      </c>
      <c r="C22" s="9">
        <v>2130338.11</v>
      </c>
      <c r="D22" s="9">
        <v>-68324.600000000006</v>
      </c>
      <c r="E22" s="9">
        <f t="shared" si="1"/>
        <v>2062013.5099999998</v>
      </c>
      <c r="F22" s="9">
        <v>1481898</v>
      </c>
      <c r="G22" s="9">
        <v>1481898</v>
      </c>
      <c r="H22" s="9">
        <f t="shared" si="2"/>
        <v>580115.50999999978</v>
      </c>
    </row>
    <row r="23" spans="2:8" x14ac:dyDescent="0.2">
      <c r="B23" s="6" t="s">
        <v>28</v>
      </c>
      <c r="C23" s="9">
        <v>2679845.77</v>
      </c>
      <c r="D23" s="9">
        <v>-145552.67000000001</v>
      </c>
      <c r="E23" s="9">
        <f t="shared" si="1"/>
        <v>2534293.1</v>
      </c>
      <c r="F23" s="9">
        <v>1833552.45</v>
      </c>
      <c r="G23" s="9">
        <v>1833552.45</v>
      </c>
      <c r="H23" s="9">
        <f t="shared" si="2"/>
        <v>700740.65000000014</v>
      </c>
    </row>
    <row r="24" spans="2:8" x14ac:dyDescent="0.2">
      <c r="B24" s="6" t="s">
        <v>29</v>
      </c>
      <c r="C24" s="9">
        <v>2140277.89</v>
      </c>
      <c r="D24" s="9">
        <v>-82006.600000000006</v>
      </c>
      <c r="E24" s="9">
        <f t="shared" si="1"/>
        <v>2058271.29</v>
      </c>
      <c r="F24" s="9">
        <v>1358390.35</v>
      </c>
      <c r="G24" s="9">
        <v>1358390.35</v>
      </c>
      <c r="H24" s="9">
        <f t="shared" si="2"/>
        <v>699880.94</v>
      </c>
    </row>
    <row r="25" spans="2:8" x14ac:dyDescent="0.2">
      <c r="B25" s="6" t="s">
        <v>30</v>
      </c>
      <c r="C25" s="9">
        <v>4113354.65</v>
      </c>
      <c r="D25" s="9">
        <v>-134065.73000000001</v>
      </c>
      <c r="E25" s="9">
        <f t="shared" si="1"/>
        <v>3979288.92</v>
      </c>
      <c r="F25" s="9">
        <v>2761825.43</v>
      </c>
      <c r="G25" s="9">
        <v>2761825.43</v>
      </c>
      <c r="H25" s="9">
        <f t="shared" si="2"/>
        <v>1217463.4899999998</v>
      </c>
    </row>
    <row r="26" spans="2:8" x14ac:dyDescent="0.2">
      <c r="B26" s="6" t="s">
        <v>31</v>
      </c>
      <c r="C26" s="9">
        <v>4735163.8099999996</v>
      </c>
      <c r="D26" s="9">
        <v>-282264.15999999997</v>
      </c>
      <c r="E26" s="9">
        <f t="shared" si="1"/>
        <v>4452899.6499999994</v>
      </c>
      <c r="F26" s="9">
        <v>3185508.26</v>
      </c>
      <c r="G26" s="9">
        <v>3185508.26</v>
      </c>
      <c r="H26" s="9">
        <f t="shared" si="2"/>
        <v>1267391.3899999997</v>
      </c>
    </row>
    <row r="27" spans="2:8" x14ac:dyDescent="0.2">
      <c r="B27" s="6" t="s">
        <v>32</v>
      </c>
      <c r="C27" s="9">
        <v>2206435.2000000002</v>
      </c>
      <c r="D27" s="9">
        <v>0.45</v>
      </c>
      <c r="E27" s="9">
        <f t="shared" si="1"/>
        <v>2206435.6500000004</v>
      </c>
      <c r="F27" s="9">
        <v>1584251.45</v>
      </c>
      <c r="G27" s="9">
        <v>1584251.45</v>
      </c>
      <c r="H27" s="9">
        <f t="shared" si="2"/>
        <v>622184.20000000042</v>
      </c>
    </row>
    <row r="28" spans="2:8" x14ac:dyDescent="0.2">
      <c r="B28" s="6" t="s">
        <v>33</v>
      </c>
      <c r="C28" s="9">
        <v>3346711.85</v>
      </c>
      <c r="D28" s="9">
        <v>-15862.66</v>
      </c>
      <c r="E28" s="9">
        <f t="shared" si="1"/>
        <v>3330849.19</v>
      </c>
      <c r="F28" s="9">
        <v>2670136.7000000002</v>
      </c>
      <c r="G28" s="9">
        <v>2670136.7000000002</v>
      </c>
      <c r="H28" s="9">
        <f t="shared" si="2"/>
        <v>660712.48999999976</v>
      </c>
    </row>
    <row r="29" spans="2:8" x14ac:dyDescent="0.2">
      <c r="B29" s="6" t="s">
        <v>34</v>
      </c>
      <c r="C29" s="9">
        <v>23046253.030000001</v>
      </c>
      <c r="D29" s="9">
        <v>-946519.87</v>
      </c>
      <c r="E29" s="9">
        <f t="shared" si="1"/>
        <v>22099733.16</v>
      </c>
      <c r="F29" s="9">
        <v>18565600.870000001</v>
      </c>
      <c r="G29" s="9">
        <v>18565600.870000001</v>
      </c>
      <c r="H29" s="9">
        <f t="shared" si="2"/>
        <v>3534132.2899999991</v>
      </c>
    </row>
    <row r="30" spans="2:8" x14ac:dyDescent="0.2">
      <c r="B30" s="6" t="s">
        <v>35</v>
      </c>
      <c r="C30" s="9">
        <v>14290456.029999999</v>
      </c>
      <c r="D30" s="9">
        <v>1615950.32</v>
      </c>
      <c r="E30" s="9">
        <f t="shared" si="1"/>
        <v>15906406.35</v>
      </c>
      <c r="F30" s="9">
        <v>6378127.3799999999</v>
      </c>
      <c r="G30" s="9">
        <v>6378127.3799999999</v>
      </c>
      <c r="H30" s="9">
        <f t="shared" si="2"/>
        <v>9528278.9699999988</v>
      </c>
    </row>
    <row r="31" spans="2:8" ht="25.5" x14ac:dyDescent="0.2">
      <c r="B31" s="6" t="s">
        <v>36</v>
      </c>
      <c r="C31" s="9">
        <v>7599441.4500000002</v>
      </c>
      <c r="D31" s="9">
        <v>-168755.79</v>
      </c>
      <c r="E31" s="9">
        <f t="shared" si="1"/>
        <v>7430685.6600000001</v>
      </c>
      <c r="F31" s="9">
        <v>5216900.4400000004</v>
      </c>
      <c r="G31" s="9">
        <v>5216900.4400000004</v>
      </c>
      <c r="H31" s="9">
        <f t="shared" si="2"/>
        <v>2213785.2199999997</v>
      </c>
    </row>
    <row r="32" spans="2:8" x14ac:dyDescent="0.2">
      <c r="B32" s="6" t="s">
        <v>37</v>
      </c>
      <c r="C32" s="9">
        <v>51717339.07</v>
      </c>
      <c r="D32" s="9">
        <v>18443603.050000001</v>
      </c>
      <c r="E32" s="9">
        <f t="shared" si="1"/>
        <v>70160942.120000005</v>
      </c>
      <c r="F32" s="9">
        <v>46264480.799999997</v>
      </c>
      <c r="G32" s="9">
        <v>46264480.799999997</v>
      </c>
      <c r="H32" s="9">
        <f t="shared" si="2"/>
        <v>23896461.320000008</v>
      </c>
    </row>
    <row r="33" spans="2:8" x14ac:dyDescent="0.2">
      <c r="B33" s="6" t="s">
        <v>38</v>
      </c>
      <c r="C33" s="9">
        <v>23938.34</v>
      </c>
      <c r="D33" s="9">
        <v>0</v>
      </c>
      <c r="E33" s="9">
        <f t="shared" si="1"/>
        <v>23938.34</v>
      </c>
      <c r="F33" s="9">
        <v>1078.3399999999999</v>
      </c>
      <c r="G33" s="9">
        <v>1078.3399999999999</v>
      </c>
      <c r="H33" s="9">
        <f t="shared" si="2"/>
        <v>22860</v>
      </c>
    </row>
    <row r="34" spans="2:8" x14ac:dyDescent="0.2">
      <c r="B34" s="6" t="s">
        <v>39</v>
      </c>
      <c r="C34" s="9">
        <v>4161807.67</v>
      </c>
      <c r="D34" s="9">
        <v>-70441.88</v>
      </c>
      <c r="E34" s="9">
        <f t="shared" si="1"/>
        <v>4091365.79</v>
      </c>
      <c r="F34" s="9">
        <v>3159896.16</v>
      </c>
      <c r="G34" s="9">
        <v>3159896.16</v>
      </c>
      <c r="H34" s="9">
        <f t="shared" si="2"/>
        <v>931469.62999999989</v>
      </c>
    </row>
    <row r="35" spans="2:8" x14ac:dyDescent="0.2">
      <c r="B35" s="6" t="s">
        <v>40</v>
      </c>
      <c r="C35" s="9">
        <v>2272359.4700000002</v>
      </c>
      <c r="D35" s="9">
        <v>83600</v>
      </c>
      <c r="E35" s="9">
        <f t="shared" si="1"/>
        <v>2355959.4700000002</v>
      </c>
      <c r="F35" s="9">
        <v>1518150.37</v>
      </c>
      <c r="G35" s="9">
        <v>1518150.37</v>
      </c>
      <c r="H35" s="9">
        <f t="shared" si="2"/>
        <v>837809.10000000009</v>
      </c>
    </row>
    <row r="36" spans="2:8" x14ac:dyDescent="0.2">
      <c r="B36" s="6" t="s">
        <v>41</v>
      </c>
      <c r="C36" s="9">
        <v>979376.2</v>
      </c>
      <c r="D36" s="9">
        <v>0</v>
      </c>
      <c r="E36" s="9">
        <f t="shared" si="1"/>
        <v>979376.2</v>
      </c>
      <c r="F36" s="9">
        <v>721022</v>
      </c>
      <c r="G36" s="9">
        <v>721022</v>
      </c>
      <c r="H36" s="9">
        <f t="shared" si="2"/>
        <v>258354.19999999995</v>
      </c>
    </row>
    <row r="37" spans="2:8" x14ac:dyDescent="0.2">
      <c r="B37" s="6" t="s">
        <v>42</v>
      </c>
      <c r="C37" s="9">
        <v>9741421.1099999994</v>
      </c>
      <c r="D37" s="9">
        <v>-1357892.81</v>
      </c>
      <c r="E37" s="9">
        <f t="shared" si="1"/>
        <v>8383528.2999999989</v>
      </c>
      <c r="F37" s="9">
        <v>5379813.2800000003</v>
      </c>
      <c r="G37" s="9">
        <v>5379813.2800000003</v>
      </c>
      <c r="H37" s="9">
        <f t="shared" si="2"/>
        <v>3003715.0199999986</v>
      </c>
    </row>
    <row r="38" spans="2:8" x14ac:dyDescent="0.2">
      <c r="B38" s="6" t="s">
        <v>43</v>
      </c>
      <c r="C38" s="9">
        <v>10387594.92</v>
      </c>
      <c r="D38" s="9">
        <v>121466.88</v>
      </c>
      <c r="E38" s="9">
        <f t="shared" si="1"/>
        <v>10509061.800000001</v>
      </c>
      <c r="F38" s="9">
        <v>8081150.9900000002</v>
      </c>
      <c r="G38" s="9">
        <v>8081150.9900000002</v>
      </c>
      <c r="H38" s="9">
        <f t="shared" si="2"/>
        <v>2427910.8100000005</v>
      </c>
    </row>
    <row r="39" spans="2:8" x14ac:dyDescent="0.2">
      <c r="B39" s="6" t="s">
        <v>44</v>
      </c>
      <c r="C39" s="9">
        <v>13163580.869999999</v>
      </c>
      <c r="D39" s="9">
        <v>-241720.26</v>
      </c>
      <c r="E39" s="9">
        <f t="shared" si="1"/>
        <v>12921860.609999999</v>
      </c>
      <c r="F39" s="9">
        <v>8531022.8800000008</v>
      </c>
      <c r="G39" s="9">
        <v>8131295.2800000003</v>
      </c>
      <c r="H39" s="9">
        <f t="shared" si="2"/>
        <v>4390837.7299999986</v>
      </c>
    </row>
    <row r="40" spans="2:8" x14ac:dyDescent="0.2">
      <c r="B40" s="6" t="s">
        <v>45</v>
      </c>
      <c r="C40" s="9">
        <v>10651519.27</v>
      </c>
      <c r="D40" s="9">
        <v>-254205.12</v>
      </c>
      <c r="E40" s="9">
        <f t="shared" si="1"/>
        <v>10397314.15</v>
      </c>
      <c r="F40" s="9">
        <v>7503693.6100000003</v>
      </c>
      <c r="G40" s="9">
        <v>7503693.6100000003</v>
      </c>
      <c r="H40" s="9">
        <f t="shared" si="2"/>
        <v>2893620.54</v>
      </c>
    </row>
    <row r="41" spans="2:8" x14ac:dyDescent="0.2">
      <c r="B41" s="6" t="s">
        <v>46</v>
      </c>
      <c r="C41" s="9">
        <v>4482466.05</v>
      </c>
      <c r="D41" s="9">
        <v>0</v>
      </c>
      <c r="E41" s="9">
        <f t="shared" si="1"/>
        <v>4482466.05</v>
      </c>
      <c r="F41" s="9">
        <v>3922704.73</v>
      </c>
      <c r="G41" s="9">
        <v>3922704.73</v>
      </c>
      <c r="H41" s="9">
        <f t="shared" si="2"/>
        <v>559761.31999999983</v>
      </c>
    </row>
    <row r="42" spans="2:8" ht="25.5" x14ac:dyDescent="0.2">
      <c r="B42" s="6" t="s">
        <v>47</v>
      </c>
      <c r="C42" s="9">
        <v>3851379.38</v>
      </c>
      <c r="D42" s="9">
        <v>-32110.799999999999</v>
      </c>
      <c r="E42" s="9">
        <f t="shared" si="1"/>
        <v>3819268.58</v>
      </c>
      <c r="F42" s="9">
        <v>2719748.8</v>
      </c>
      <c r="G42" s="9">
        <v>2719748.8</v>
      </c>
      <c r="H42" s="9">
        <f t="shared" si="2"/>
        <v>1099519.7800000003</v>
      </c>
    </row>
    <row r="43" spans="2:8" x14ac:dyDescent="0.2">
      <c r="B43" s="6" t="s">
        <v>48</v>
      </c>
      <c r="C43" s="9">
        <v>2024291.85</v>
      </c>
      <c r="D43" s="9">
        <v>-1609.36</v>
      </c>
      <c r="E43" s="9">
        <f t="shared" si="1"/>
        <v>2022682.49</v>
      </c>
      <c r="F43" s="9">
        <v>1455001.08</v>
      </c>
      <c r="G43" s="9">
        <v>1455001.08</v>
      </c>
      <c r="H43" s="9">
        <f t="shared" si="2"/>
        <v>567681.40999999992</v>
      </c>
    </row>
    <row r="44" spans="2:8" x14ac:dyDescent="0.2">
      <c r="B44" s="6" t="s">
        <v>49</v>
      </c>
      <c r="C44" s="9">
        <v>2738438.79</v>
      </c>
      <c r="D44" s="9">
        <v>-135072.12</v>
      </c>
      <c r="E44" s="9">
        <f t="shared" si="1"/>
        <v>2603366.67</v>
      </c>
      <c r="F44" s="9">
        <v>1874749.59</v>
      </c>
      <c r="G44" s="9">
        <v>1874749.59</v>
      </c>
      <c r="H44" s="9">
        <f t="shared" si="2"/>
        <v>728617.07999999984</v>
      </c>
    </row>
    <row r="45" spans="2:8" x14ac:dyDescent="0.2">
      <c r="B45" s="6" t="s">
        <v>50</v>
      </c>
      <c r="C45" s="9">
        <v>46425692.469999999</v>
      </c>
      <c r="D45" s="9">
        <v>-2733265.25</v>
      </c>
      <c r="E45" s="9">
        <f t="shared" si="1"/>
        <v>43692427.219999999</v>
      </c>
      <c r="F45" s="9">
        <v>27164362.91</v>
      </c>
      <c r="G45" s="9">
        <v>27164362.91</v>
      </c>
      <c r="H45" s="9">
        <f t="shared" si="2"/>
        <v>16528064.309999999</v>
      </c>
    </row>
    <row r="46" spans="2:8" x14ac:dyDescent="0.2">
      <c r="B46" s="6" t="s">
        <v>51</v>
      </c>
      <c r="C46" s="9">
        <v>56170968.880000003</v>
      </c>
      <c r="D46" s="9">
        <v>4816919.88</v>
      </c>
      <c r="E46" s="9">
        <f t="shared" si="1"/>
        <v>60987888.760000005</v>
      </c>
      <c r="F46" s="9">
        <v>43157374.670000002</v>
      </c>
      <c r="G46" s="9">
        <v>43157374.670000002</v>
      </c>
      <c r="H46" s="9">
        <f t="shared" si="2"/>
        <v>17830514.090000004</v>
      </c>
    </row>
    <row r="47" spans="2:8" x14ac:dyDescent="0.2">
      <c r="B47" s="6" t="s">
        <v>52</v>
      </c>
      <c r="C47" s="9">
        <v>4586274.28</v>
      </c>
      <c r="D47" s="9">
        <v>-419032.3</v>
      </c>
      <c r="E47" s="9">
        <f t="shared" si="1"/>
        <v>4167241.9800000004</v>
      </c>
      <c r="F47" s="9">
        <v>1659775.76</v>
      </c>
      <c r="G47" s="9">
        <v>1659775.76</v>
      </c>
      <c r="H47" s="9">
        <f t="shared" si="2"/>
        <v>2507466.2200000007</v>
      </c>
    </row>
    <row r="48" spans="2:8" x14ac:dyDescent="0.2">
      <c r="B48" s="6" t="s">
        <v>53</v>
      </c>
      <c r="C48" s="9">
        <v>4368370.88</v>
      </c>
      <c r="D48" s="9">
        <v>-85650</v>
      </c>
      <c r="E48" s="9">
        <f t="shared" si="1"/>
        <v>4282720.88</v>
      </c>
      <c r="F48" s="9">
        <v>3160144.79</v>
      </c>
      <c r="G48" s="9">
        <v>3160144.79</v>
      </c>
      <c r="H48" s="9">
        <f t="shared" si="2"/>
        <v>1122576.0899999999</v>
      </c>
    </row>
    <row r="49" spans="2:8" x14ac:dyDescent="0.2">
      <c r="B49" s="6" t="s">
        <v>54</v>
      </c>
      <c r="C49" s="9">
        <v>6107093.9000000004</v>
      </c>
      <c r="D49" s="9">
        <v>-3522608.6</v>
      </c>
      <c r="E49" s="9">
        <f t="shared" si="1"/>
        <v>2584485.3000000003</v>
      </c>
      <c r="F49" s="9">
        <v>1878394.68</v>
      </c>
      <c r="G49" s="9">
        <v>1878394.68</v>
      </c>
      <c r="H49" s="9">
        <f t="shared" si="2"/>
        <v>706090.62000000034</v>
      </c>
    </row>
    <row r="50" spans="2:8" x14ac:dyDescent="0.2">
      <c r="B50" s="6" t="s">
        <v>55</v>
      </c>
      <c r="C50" s="9">
        <v>4520260.3</v>
      </c>
      <c r="D50" s="9">
        <v>-171190.49</v>
      </c>
      <c r="E50" s="9">
        <f t="shared" si="1"/>
        <v>4349069.8099999996</v>
      </c>
      <c r="F50" s="9">
        <v>2701951.96</v>
      </c>
      <c r="G50" s="9">
        <v>2701951.96</v>
      </c>
      <c r="H50" s="9">
        <f t="shared" si="2"/>
        <v>1647117.8499999996</v>
      </c>
    </row>
    <row r="51" spans="2:8" x14ac:dyDescent="0.2">
      <c r="B51" s="6" t="s">
        <v>56</v>
      </c>
      <c r="C51" s="9">
        <v>1617306.15</v>
      </c>
      <c r="D51" s="9">
        <v>-397007.93</v>
      </c>
      <c r="E51" s="9">
        <f t="shared" si="1"/>
        <v>1220298.22</v>
      </c>
      <c r="F51" s="9">
        <v>896274.22</v>
      </c>
      <c r="G51" s="9">
        <v>896274.22</v>
      </c>
      <c r="H51" s="9">
        <f t="shared" si="2"/>
        <v>324024</v>
      </c>
    </row>
    <row r="52" spans="2:8" x14ac:dyDescent="0.2">
      <c r="B52" s="6" t="s">
        <v>57</v>
      </c>
      <c r="C52" s="9">
        <v>1685074.15</v>
      </c>
      <c r="D52" s="9">
        <v>-72736.09</v>
      </c>
      <c r="E52" s="9">
        <f t="shared" si="1"/>
        <v>1612338.0599999998</v>
      </c>
      <c r="F52" s="9">
        <v>981327.83</v>
      </c>
      <c r="G52" s="9">
        <v>981327.83</v>
      </c>
      <c r="H52" s="9">
        <f t="shared" si="2"/>
        <v>631010.22999999986</v>
      </c>
    </row>
    <row r="53" spans="2:8" x14ac:dyDescent="0.2">
      <c r="B53" s="6" t="s">
        <v>58</v>
      </c>
      <c r="C53" s="9">
        <v>4960958.05</v>
      </c>
      <c r="D53" s="9">
        <v>400498.13</v>
      </c>
      <c r="E53" s="9">
        <f t="shared" si="1"/>
        <v>5361456.18</v>
      </c>
      <c r="F53" s="9">
        <v>3697168.98</v>
      </c>
      <c r="G53" s="9">
        <v>3697168.98</v>
      </c>
      <c r="H53" s="9">
        <f t="shared" si="2"/>
        <v>1664287.1999999997</v>
      </c>
    </row>
    <row r="54" spans="2:8" x14ac:dyDescent="0.2">
      <c r="B54" s="6" t="s">
        <v>59</v>
      </c>
      <c r="C54" s="9">
        <v>0</v>
      </c>
      <c r="D54" s="9">
        <v>0</v>
      </c>
      <c r="E54" s="9">
        <f t="shared" si="1"/>
        <v>0</v>
      </c>
      <c r="F54" s="9">
        <v>0</v>
      </c>
      <c r="G54" s="9">
        <v>0</v>
      </c>
      <c r="H54" s="9">
        <f t="shared" si="2"/>
        <v>0</v>
      </c>
    </row>
    <row r="55" spans="2:8" x14ac:dyDescent="0.2">
      <c r="B55" s="6" t="s">
        <v>60</v>
      </c>
      <c r="C55" s="9">
        <v>1296326.1599999999</v>
      </c>
      <c r="D55" s="9">
        <v>-118276.2</v>
      </c>
      <c r="E55" s="9">
        <f t="shared" si="1"/>
        <v>1178049.96</v>
      </c>
      <c r="F55" s="9">
        <v>755410.4</v>
      </c>
      <c r="G55" s="9">
        <v>755410.4</v>
      </c>
      <c r="H55" s="9">
        <f t="shared" si="2"/>
        <v>422639.55999999994</v>
      </c>
    </row>
    <row r="56" spans="2:8" x14ac:dyDescent="0.2">
      <c r="B56" s="6" t="s">
        <v>61</v>
      </c>
      <c r="C56" s="9">
        <v>2193090.35</v>
      </c>
      <c r="D56" s="9">
        <v>7463.35</v>
      </c>
      <c r="E56" s="9">
        <f t="shared" si="1"/>
        <v>2200553.7000000002</v>
      </c>
      <c r="F56" s="9">
        <v>1551338.48</v>
      </c>
      <c r="G56" s="9">
        <v>1551338.48</v>
      </c>
      <c r="H56" s="9">
        <f t="shared" si="2"/>
        <v>649215.2200000002</v>
      </c>
    </row>
    <row r="57" spans="2:8" ht="25.5" x14ac:dyDescent="0.2">
      <c r="B57" s="6" t="s">
        <v>62</v>
      </c>
      <c r="C57" s="9">
        <v>10587161.6</v>
      </c>
      <c r="D57" s="9">
        <v>-820790.18</v>
      </c>
      <c r="E57" s="9">
        <f t="shared" si="1"/>
        <v>9766371.4199999999</v>
      </c>
      <c r="F57" s="9">
        <v>8917205.9900000002</v>
      </c>
      <c r="G57" s="9">
        <v>8917205.9900000002</v>
      </c>
      <c r="H57" s="9">
        <f t="shared" si="2"/>
        <v>849165.4299999997</v>
      </c>
    </row>
    <row r="58" spans="2:8" x14ac:dyDescent="0.2">
      <c r="B58" s="6" t="s">
        <v>63</v>
      </c>
      <c r="C58" s="9">
        <v>5968468.21</v>
      </c>
      <c r="D58" s="9">
        <v>-80112.5</v>
      </c>
      <c r="E58" s="9">
        <f t="shared" si="1"/>
        <v>5888355.71</v>
      </c>
      <c r="F58" s="9">
        <v>4368211.8</v>
      </c>
      <c r="G58" s="9">
        <v>4368211.8</v>
      </c>
      <c r="H58" s="9">
        <f t="shared" si="2"/>
        <v>1520143.9100000001</v>
      </c>
    </row>
    <row r="59" spans="2:8" x14ac:dyDescent="0.2">
      <c r="B59" s="6" t="s">
        <v>64</v>
      </c>
      <c r="C59" s="9">
        <v>0</v>
      </c>
      <c r="D59" s="9">
        <v>3303698.55</v>
      </c>
      <c r="E59" s="9">
        <f t="shared" si="1"/>
        <v>3303698.55</v>
      </c>
      <c r="F59" s="9">
        <v>587004.38</v>
      </c>
      <c r="G59" s="9">
        <v>587004.38</v>
      </c>
      <c r="H59" s="9">
        <f t="shared" si="2"/>
        <v>2716694.17</v>
      </c>
    </row>
    <row r="60" spans="2:8" x14ac:dyDescent="0.2">
      <c r="B60" s="6" t="s">
        <v>65</v>
      </c>
      <c r="C60" s="9">
        <v>0</v>
      </c>
      <c r="D60" s="9">
        <v>0</v>
      </c>
      <c r="E60" s="9">
        <f t="shared" si="1"/>
        <v>0</v>
      </c>
      <c r="F60" s="9">
        <v>0</v>
      </c>
      <c r="G60" s="9">
        <v>0</v>
      </c>
      <c r="H60" s="9">
        <f t="shared" si="2"/>
        <v>0</v>
      </c>
    </row>
    <row r="61" spans="2:8" x14ac:dyDescent="0.2">
      <c r="B61" s="6" t="s">
        <v>66</v>
      </c>
      <c r="C61" s="9">
        <v>0</v>
      </c>
      <c r="D61" s="9">
        <v>0</v>
      </c>
      <c r="E61" s="9">
        <f t="shared" si="1"/>
        <v>0</v>
      </c>
      <c r="F61" s="9">
        <v>0</v>
      </c>
      <c r="G61" s="9">
        <v>0</v>
      </c>
      <c r="H61" s="9">
        <f t="shared" si="2"/>
        <v>0</v>
      </c>
    </row>
    <row r="62" spans="2:8" x14ac:dyDescent="0.2">
      <c r="B62" s="6" t="s">
        <v>67</v>
      </c>
      <c r="C62" s="9">
        <v>0</v>
      </c>
      <c r="D62" s="9">
        <v>0</v>
      </c>
      <c r="E62" s="9">
        <f t="shared" si="1"/>
        <v>0</v>
      </c>
      <c r="F62" s="9">
        <v>0</v>
      </c>
      <c r="G62" s="9">
        <v>0</v>
      </c>
      <c r="H62" s="9">
        <f t="shared" si="2"/>
        <v>0</v>
      </c>
    </row>
    <row r="63" spans="2:8" x14ac:dyDescent="0.2">
      <c r="B63" s="6" t="s">
        <v>68</v>
      </c>
      <c r="C63" s="9">
        <v>0</v>
      </c>
      <c r="D63" s="9">
        <v>2112</v>
      </c>
      <c r="E63" s="9">
        <f t="shared" si="1"/>
        <v>2112</v>
      </c>
      <c r="F63" s="9">
        <v>0</v>
      </c>
      <c r="G63" s="9">
        <v>0</v>
      </c>
      <c r="H63" s="9">
        <f t="shared" si="2"/>
        <v>2112</v>
      </c>
    </row>
    <row r="64" spans="2:8" x14ac:dyDescent="0.2">
      <c r="B64" s="6" t="s">
        <v>69</v>
      </c>
      <c r="C64" s="9">
        <v>0</v>
      </c>
      <c r="D64" s="9">
        <v>0</v>
      </c>
      <c r="E64" s="9">
        <f t="shared" si="1"/>
        <v>0</v>
      </c>
      <c r="F64" s="9">
        <v>0</v>
      </c>
      <c r="G64" s="9">
        <v>0</v>
      </c>
      <c r="H64" s="9">
        <f t="shared" si="2"/>
        <v>0</v>
      </c>
    </row>
    <row r="65" spans="2:8" x14ac:dyDescent="0.2">
      <c r="B65" s="6" t="s">
        <v>70</v>
      </c>
      <c r="C65" s="9">
        <v>0</v>
      </c>
      <c r="D65" s="9">
        <v>0</v>
      </c>
      <c r="E65" s="9">
        <f t="shared" si="1"/>
        <v>0</v>
      </c>
      <c r="F65" s="9">
        <v>0</v>
      </c>
      <c r="G65" s="9">
        <v>0</v>
      </c>
      <c r="H65" s="9">
        <f t="shared" si="2"/>
        <v>0</v>
      </c>
    </row>
    <row r="66" spans="2:8" x14ac:dyDescent="0.2">
      <c r="B66" s="6" t="s">
        <v>71</v>
      </c>
      <c r="C66" s="9">
        <v>0</v>
      </c>
      <c r="D66" s="9">
        <v>0</v>
      </c>
      <c r="E66" s="9">
        <f t="shared" si="1"/>
        <v>0</v>
      </c>
      <c r="F66" s="9">
        <v>0</v>
      </c>
      <c r="G66" s="9">
        <v>0</v>
      </c>
      <c r="H66" s="9">
        <f t="shared" si="2"/>
        <v>0</v>
      </c>
    </row>
    <row r="67" spans="2:8" ht="25.5" x14ac:dyDescent="0.2">
      <c r="B67" s="6" t="s">
        <v>72</v>
      </c>
      <c r="C67" s="9">
        <v>0</v>
      </c>
      <c r="D67" s="9">
        <v>0</v>
      </c>
      <c r="E67" s="9">
        <f t="shared" si="1"/>
        <v>0</v>
      </c>
      <c r="F67" s="9">
        <v>0</v>
      </c>
      <c r="G67" s="9">
        <v>0</v>
      </c>
      <c r="H67" s="9">
        <f t="shared" si="2"/>
        <v>0</v>
      </c>
    </row>
    <row r="68" spans="2:8" x14ac:dyDescent="0.2">
      <c r="B68" s="6" t="s">
        <v>73</v>
      </c>
      <c r="C68" s="9">
        <v>16800</v>
      </c>
      <c r="D68" s="9">
        <v>0</v>
      </c>
      <c r="E68" s="9">
        <f t="shared" si="1"/>
        <v>16800</v>
      </c>
      <c r="F68" s="9">
        <v>16800</v>
      </c>
      <c r="G68" s="9">
        <v>16800</v>
      </c>
      <c r="H68" s="9">
        <f t="shared" si="2"/>
        <v>0</v>
      </c>
    </row>
    <row r="69" spans="2:8" x14ac:dyDescent="0.2">
      <c r="B69" s="6" t="s">
        <v>74</v>
      </c>
      <c r="C69" s="9">
        <v>66947.42</v>
      </c>
      <c r="D69" s="9">
        <v>383678</v>
      </c>
      <c r="E69" s="9">
        <f t="shared" si="1"/>
        <v>450625.42</v>
      </c>
      <c r="F69" s="9">
        <v>199373.42</v>
      </c>
      <c r="G69" s="9">
        <v>199373.42</v>
      </c>
      <c r="H69" s="9">
        <f t="shared" si="2"/>
        <v>251251.99999999997</v>
      </c>
    </row>
    <row r="70" spans="2:8" x14ac:dyDescent="0.2">
      <c r="B70" s="6" t="s">
        <v>75</v>
      </c>
      <c r="C70" s="9">
        <v>0</v>
      </c>
      <c r="D70" s="9">
        <v>0</v>
      </c>
      <c r="E70" s="9">
        <f t="shared" si="1"/>
        <v>0</v>
      </c>
      <c r="F70" s="9">
        <v>0</v>
      </c>
      <c r="G70" s="9">
        <v>0</v>
      </c>
      <c r="H70" s="9">
        <f t="shared" si="2"/>
        <v>0</v>
      </c>
    </row>
    <row r="71" spans="2:8" x14ac:dyDescent="0.2">
      <c r="B71" s="6" t="s">
        <v>76</v>
      </c>
      <c r="C71" s="9">
        <v>0</v>
      </c>
      <c r="D71" s="9">
        <v>500</v>
      </c>
      <c r="E71" s="9">
        <f t="shared" si="1"/>
        <v>500</v>
      </c>
      <c r="F71" s="9">
        <v>500</v>
      </c>
      <c r="G71" s="9">
        <v>500</v>
      </c>
      <c r="H71" s="9">
        <f t="shared" si="2"/>
        <v>0</v>
      </c>
    </row>
    <row r="72" spans="2:8" x14ac:dyDescent="0.2">
      <c r="B72" s="3" t="s">
        <v>13</v>
      </c>
      <c r="C72" s="12">
        <f t="shared" ref="C72:H72" si="3">SUM(C73:C134)</f>
        <v>245218649.75999996</v>
      </c>
      <c r="D72" s="12">
        <f t="shared" si="3"/>
        <v>4880860.9800000004</v>
      </c>
      <c r="E72" s="12">
        <f t="shared" si="3"/>
        <v>250099510.74000001</v>
      </c>
      <c r="F72" s="12">
        <f t="shared" si="3"/>
        <v>143139240.34</v>
      </c>
      <c r="G72" s="12">
        <f t="shared" si="3"/>
        <v>143139240.34</v>
      </c>
      <c r="H72" s="12">
        <f t="shared" si="3"/>
        <v>106960270.39999998</v>
      </c>
    </row>
    <row r="73" spans="2:8" x14ac:dyDescent="0.2">
      <c r="B73" s="7" t="s">
        <v>15</v>
      </c>
      <c r="C73" s="8">
        <v>0</v>
      </c>
      <c r="D73" s="8">
        <v>0</v>
      </c>
      <c r="E73" s="8">
        <f t="shared" ref="E73:E134" si="4">C73+D73</f>
        <v>0</v>
      </c>
      <c r="F73" s="8">
        <v>0</v>
      </c>
      <c r="G73" s="8">
        <v>0</v>
      </c>
      <c r="H73" s="13">
        <f t="shared" ref="H73:H134" si="5">E73-F73</f>
        <v>0</v>
      </c>
    </row>
    <row r="74" spans="2:8" x14ac:dyDescent="0.2">
      <c r="B74" s="7" t="s">
        <v>16</v>
      </c>
      <c r="C74" s="8">
        <v>329514.34999999998</v>
      </c>
      <c r="D74" s="8">
        <v>50281.62</v>
      </c>
      <c r="E74" s="8">
        <f t="shared" si="4"/>
        <v>379795.97</v>
      </c>
      <c r="F74" s="8">
        <v>50281.62</v>
      </c>
      <c r="G74" s="8">
        <v>50281.62</v>
      </c>
      <c r="H74" s="13">
        <f t="shared" si="5"/>
        <v>329514.34999999998</v>
      </c>
    </row>
    <row r="75" spans="2:8" x14ac:dyDescent="0.2">
      <c r="B75" s="7" t="s">
        <v>17</v>
      </c>
      <c r="C75" s="8">
        <v>206107.81</v>
      </c>
      <c r="D75" s="8">
        <v>-206000</v>
      </c>
      <c r="E75" s="8">
        <f t="shared" si="4"/>
        <v>107.80999999999767</v>
      </c>
      <c r="F75" s="8">
        <v>0</v>
      </c>
      <c r="G75" s="8">
        <v>0</v>
      </c>
      <c r="H75" s="13">
        <f t="shared" si="5"/>
        <v>107.80999999999767</v>
      </c>
    </row>
    <row r="76" spans="2:8" ht="25.5" x14ac:dyDescent="0.2">
      <c r="B76" s="7" t="s">
        <v>18</v>
      </c>
      <c r="C76" s="8">
        <v>37500</v>
      </c>
      <c r="D76" s="8">
        <v>-15000</v>
      </c>
      <c r="E76" s="8">
        <f t="shared" si="4"/>
        <v>22500</v>
      </c>
      <c r="F76" s="8">
        <v>1703.25</v>
      </c>
      <c r="G76" s="8">
        <v>1703.25</v>
      </c>
      <c r="H76" s="13">
        <f t="shared" si="5"/>
        <v>20796.75</v>
      </c>
    </row>
    <row r="77" spans="2:8" ht="25.5" x14ac:dyDescent="0.2">
      <c r="B77" s="7" t="s">
        <v>19</v>
      </c>
      <c r="C77" s="9">
        <v>0</v>
      </c>
      <c r="D77" s="9">
        <v>0</v>
      </c>
      <c r="E77" s="9">
        <f t="shared" si="4"/>
        <v>0</v>
      </c>
      <c r="F77" s="9">
        <v>0</v>
      </c>
      <c r="G77" s="9">
        <v>0</v>
      </c>
      <c r="H77" s="13">
        <f t="shared" si="5"/>
        <v>0</v>
      </c>
    </row>
    <row r="78" spans="2:8" ht="25.5" x14ac:dyDescent="0.2">
      <c r="B78" s="7" t="s">
        <v>20</v>
      </c>
      <c r="C78" s="9">
        <v>364768.16</v>
      </c>
      <c r="D78" s="9">
        <v>0</v>
      </c>
      <c r="E78" s="9">
        <f t="shared" si="4"/>
        <v>364768.16</v>
      </c>
      <c r="F78" s="9">
        <v>309540.98</v>
      </c>
      <c r="G78" s="9">
        <v>309540.98</v>
      </c>
      <c r="H78" s="13">
        <f t="shared" si="5"/>
        <v>55227.179999999993</v>
      </c>
    </row>
    <row r="79" spans="2:8" x14ac:dyDescent="0.2">
      <c r="B79" s="7" t="s">
        <v>21</v>
      </c>
      <c r="C79" s="9">
        <v>24250</v>
      </c>
      <c r="D79" s="9">
        <v>-3050</v>
      </c>
      <c r="E79" s="9">
        <f t="shared" si="4"/>
        <v>21200</v>
      </c>
      <c r="F79" s="9">
        <v>0</v>
      </c>
      <c r="G79" s="9">
        <v>0</v>
      </c>
      <c r="H79" s="13">
        <f t="shared" si="5"/>
        <v>21200</v>
      </c>
    </row>
    <row r="80" spans="2:8" x14ac:dyDescent="0.2">
      <c r="B80" s="7" t="s">
        <v>22</v>
      </c>
      <c r="C80" s="9">
        <v>0</v>
      </c>
      <c r="D80" s="9">
        <v>0</v>
      </c>
      <c r="E80" s="9">
        <f t="shared" si="4"/>
        <v>0</v>
      </c>
      <c r="F80" s="9">
        <v>0</v>
      </c>
      <c r="G80" s="9">
        <v>0</v>
      </c>
      <c r="H80" s="13">
        <f t="shared" si="5"/>
        <v>0</v>
      </c>
    </row>
    <row r="81" spans="2:8" x14ac:dyDescent="0.2">
      <c r="B81" s="6" t="s">
        <v>23</v>
      </c>
      <c r="C81" s="9">
        <v>145129.60999999999</v>
      </c>
      <c r="D81" s="9">
        <v>778351.33</v>
      </c>
      <c r="E81" s="9">
        <f t="shared" si="4"/>
        <v>923480.94</v>
      </c>
      <c r="F81" s="9">
        <v>913502.93</v>
      </c>
      <c r="G81" s="9">
        <v>913502.93</v>
      </c>
      <c r="H81" s="13">
        <f t="shared" si="5"/>
        <v>9978.0099999998929</v>
      </c>
    </row>
    <row r="82" spans="2:8" x14ac:dyDescent="0.2">
      <c r="B82" s="6" t="s">
        <v>24</v>
      </c>
      <c r="C82" s="9">
        <v>0</v>
      </c>
      <c r="D82" s="9">
        <v>0</v>
      </c>
      <c r="E82" s="9">
        <f t="shared" si="4"/>
        <v>0</v>
      </c>
      <c r="F82" s="9">
        <v>0</v>
      </c>
      <c r="G82" s="9">
        <v>0</v>
      </c>
      <c r="H82" s="13">
        <f t="shared" si="5"/>
        <v>0</v>
      </c>
    </row>
    <row r="83" spans="2:8" x14ac:dyDescent="0.2">
      <c r="B83" s="6" t="s">
        <v>25</v>
      </c>
      <c r="C83" s="9">
        <v>0</v>
      </c>
      <c r="D83" s="9">
        <v>0</v>
      </c>
      <c r="E83" s="9">
        <f t="shared" si="4"/>
        <v>0</v>
      </c>
      <c r="F83" s="9">
        <v>0</v>
      </c>
      <c r="G83" s="9">
        <v>0</v>
      </c>
      <c r="H83" s="13">
        <f t="shared" si="5"/>
        <v>0</v>
      </c>
    </row>
    <row r="84" spans="2:8" x14ac:dyDescent="0.2">
      <c r="B84" s="6" t="s">
        <v>26</v>
      </c>
      <c r="C84" s="9">
        <v>0</v>
      </c>
      <c r="D84" s="9">
        <v>0</v>
      </c>
      <c r="E84" s="9">
        <f t="shared" si="4"/>
        <v>0</v>
      </c>
      <c r="F84" s="9">
        <v>0</v>
      </c>
      <c r="G84" s="9">
        <v>0</v>
      </c>
      <c r="H84" s="13">
        <f t="shared" si="5"/>
        <v>0</v>
      </c>
    </row>
    <row r="85" spans="2:8" x14ac:dyDescent="0.2">
      <c r="B85" s="6" t="s">
        <v>27</v>
      </c>
      <c r="C85" s="9">
        <v>0</v>
      </c>
      <c r="D85" s="9">
        <v>0</v>
      </c>
      <c r="E85" s="9">
        <f t="shared" si="4"/>
        <v>0</v>
      </c>
      <c r="F85" s="9">
        <v>0</v>
      </c>
      <c r="G85" s="9">
        <v>0</v>
      </c>
      <c r="H85" s="13">
        <f t="shared" si="5"/>
        <v>0</v>
      </c>
    </row>
    <row r="86" spans="2:8" x14ac:dyDescent="0.2">
      <c r="B86" s="6" t="s">
        <v>28</v>
      </c>
      <c r="C86" s="9">
        <v>0</v>
      </c>
      <c r="D86" s="9">
        <v>0</v>
      </c>
      <c r="E86" s="9">
        <f t="shared" si="4"/>
        <v>0</v>
      </c>
      <c r="F86" s="9">
        <v>0</v>
      </c>
      <c r="G86" s="9">
        <v>0</v>
      </c>
      <c r="H86" s="13">
        <f t="shared" si="5"/>
        <v>0</v>
      </c>
    </row>
    <row r="87" spans="2:8" x14ac:dyDescent="0.2">
      <c r="B87" s="6" t="s">
        <v>29</v>
      </c>
      <c r="C87" s="9">
        <v>0</v>
      </c>
      <c r="D87" s="9">
        <v>0</v>
      </c>
      <c r="E87" s="9">
        <f t="shared" si="4"/>
        <v>0</v>
      </c>
      <c r="F87" s="9">
        <v>0</v>
      </c>
      <c r="G87" s="9">
        <v>0</v>
      </c>
      <c r="H87" s="13">
        <f t="shared" si="5"/>
        <v>0</v>
      </c>
    </row>
    <row r="88" spans="2:8" x14ac:dyDescent="0.2">
      <c r="B88" s="6" t="s">
        <v>30</v>
      </c>
      <c r="C88" s="9">
        <v>243777.35</v>
      </c>
      <c r="D88" s="9">
        <v>-86925.87</v>
      </c>
      <c r="E88" s="9">
        <f t="shared" si="4"/>
        <v>156851.48000000001</v>
      </c>
      <c r="F88" s="9">
        <v>39299.21</v>
      </c>
      <c r="G88" s="9">
        <v>39299.21</v>
      </c>
      <c r="H88" s="13">
        <f t="shared" si="5"/>
        <v>117552.27000000002</v>
      </c>
    </row>
    <row r="89" spans="2:8" x14ac:dyDescent="0.2">
      <c r="B89" s="6" t="s">
        <v>31</v>
      </c>
      <c r="C89" s="9">
        <v>19500</v>
      </c>
      <c r="D89" s="9">
        <v>-9659.99</v>
      </c>
      <c r="E89" s="9">
        <f t="shared" si="4"/>
        <v>9840.01</v>
      </c>
      <c r="F89" s="9">
        <v>0</v>
      </c>
      <c r="G89" s="9">
        <v>0</v>
      </c>
      <c r="H89" s="13">
        <f t="shared" si="5"/>
        <v>9840.01</v>
      </c>
    </row>
    <row r="90" spans="2:8" x14ac:dyDescent="0.2">
      <c r="B90" s="6" t="s">
        <v>32</v>
      </c>
      <c r="C90" s="9">
        <v>6280</v>
      </c>
      <c r="D90" s="9">
        <v>0</v>
      </c>
      <c r="E90" s="9">
        <f t="shared" si="4"/>
        <v>6280</v>
      </c>
      <c r="F90" s="9">
        <v>3540</v>
      </c>
      <c r="G90" s="9">
        <v>3540</v>
      </c>
      <c r="H90" s="13">
        <f t="shared" si="5"/>
        <v>2740</v>
      </c>
    </row>
    <row r="91" spans="2:8" x14ac:dyDescent="0.2">
      <c r="B91" s="6" t="s">
        <v>33</v>
      </c>
      <c r="C91" s="9">
        <v>53664.800000000003</v>
      </c>
      <c r="D91" s="9">
        <v>-33664.800000000003</v>
      </c>
      <c r="E91" s="9">
        <f t="shared" si="4"/>
        <v>20000</v>
      </c>
      <c r="F91" s="9">
        <v>20000</v>
      </c>
      <c r="G91" s="9">
        <v>20000</v>
      </c>
      <c r="H91" s="13">
        <f t="shared" si="5"/>
        <v>0</v>
      </c>
    </row>
    <row r="92" spans="2:8" x14ac:dyDescent="0.2">
      <c r="B92" s="6" t="s">
        <v>34</v>
      </c>
      <c r="C92" s="9">
        <v>9837698.8000000007</v>
      </c>
      <c r="D92" s="9">
        <v>526928.26</v>
      </c>
      <c r="E92" s="9">
        <f t="shared" si="4"/>
        <v>10364627.060000001</v>
      </c>
      <c r="F92" s="9">
        <v>7220488.3899999997</v>
      </c>
      <c r="G92" s="9">
        <v>7220488.3899999997</v>
      </c>
      <c r="H92" s="13">
        <f t="shared" si="5"/>
        <v>3144138.6700000009</v>
      </c>
    </row>
    <row r="93" spans="2:8" x14ac:dyDescent="0.2">
      <c r="B93" s="6" t="s">
        <v>35</v>
      </c>
      <c r="C93" s="9">
        <v>0</v>
      </c>
      <c r="D93" s="9">
        <v>0</v>
      </c>
      <c r="E93" s="9">
        <f t="shared" si="4"/>
        <v>0</v>
      </c>
      <c r="F93" s="9">
        <v>0</v>
      </c>
      <c r="G93" s="9">
        <v>0</v>
      </c>
      <c r="H93" s="13">
        <f t="shared" si="5"/>
        <v>0</v>
      </c>
    </row>
    <row r="94" spans="2:8" ht="25.5" x14ac:dyDescent="0.2">
      <c r="B94" s="6" t="s">
        <v>36</v>
      </c>
      <c r="C94" s="9">
        <v>0</v>
      </c>
      <c r="D94" s="9">
        <v>0</v>
      </c>
      <c r="E94" s="9">
        <f t="shared" si="4"/>
        <v>0</v>
      </c>
      <c r="F94" s="9">
        <v>0</v>
      </c>
      <c r="G94" s="9">
        <v>0</v>
      </c>
      <c r="H94" s="13">
        <f t="shared" si="5"/>
        <v>0</v>
      </c>
    </row>
    <row r="95" spans="2:8" x14ac:dyDescent="0.2">
      <c r="B95" s="6" t="s">
        <v>37</v>
      </c>
      <c r="C95" s="9">
        <v>7485163.0899999999</v>
      </c>
      <c r="D95" s="9">
        <v>8264512.1399999997</v>
      </c>
      <c r="E95" s="9">
        <f t="shared" si="4"/>
        <v>15749675.23</v>
      </c>
      <c r="F95" s="9">
        <v>11209716.52</v>
      </c>
      <c r="G95" s="9">
        <v>11209716.52</v>
      </c>
      <c r="H95" s="13">
        <f t="shared" si="5"/>
        <v>4539958.7100000009</v>
      </c>
    </row>
    <row r="96" spans="2:8" x14ac:dyDescent="0.2">
      <c r="B96" s="6" t="s">
        <v>38</v>
      </c>
      <c r="C96" s="9">
        <v>0</v>
      </c>
      <c r="D96" s="9">
        <v>0</v>
      </c>
      <c r="E96" s="9">
        <f t="shared" si="4"/>
        <v>0</v>
      </c>
      <c r="F96" s="9">
        <v>0</v>
      </c>
      <c r="G96" s="9">
        <v>0</v>
      </c>
      <c r="H96" s="13">
        <f t="shared" si="5"/>
        <v>0</v>
      </c>
    </row>
    <row r="97" spans="2:8" x14ac:dyDescent="0.2">
      <c r="B97" s="6" t="s">
        <v>39</v>
      </c>
      <c r="C97" s="9">
        <v>0</v>
      </c>
      <c r="D97" s="9">
        <v>0</v>
      </c>
      <c r="E97" s="9">
        <f t="shared" si="4"/>
        <v>0</v>
      </c>
      <c r="F97" s="9">
        <v>0</v>
      </c>
      <c r="G97" s="9">
        <v>0</v>
      </c>
      <c r="H97" s="13">
        <f t="shared" si="5"/>
        <v>0</v>
      </c>
    </row>
    <row r="98" spans="2:8" x14ac:dyDescent="0.2">
      <c r="B98" s="6" t="s">
        <v>40</v>
      </c>
      <c r="C98" s="9">
        <v>25000</v>
      </c>
      <c r="D98" s="9">
        <v>-25000</v>
      </c>
      <c r="E98" s="9">
        <f t="shared" si="4"/>
        <v>0</v>
      </c>
      <c r="F98" s="9">
        <v>0</v>
      </c>
      <c r="G98" s="9">
        <v>0</v>
      </c>
      <c r="H98" s="13">
        <f t="shared" si="5"/>
        <v>0</v>
      </c>
    </row>
    <row r="99" spans="2:8" x14ac:dyDescent="0.2">
      <c r="B99" s="6" t="s">
        <v>41</v>
      </c>
      <c r="C99" s="9">
        <v>0</v>
      </c>
      <c r="D99" s="9">
        <v>0</v>
      </c>
      <c r="E99" s="9">
        <f t="shared" si="4"/>
        <v>0</v>
      </c>
      <c r="F99" s="9">
        <v>0</v>
      </c>
      <c r="G99" s="9">
        <v>0</v>
      </c>
      <c r="H99" s="13">
        <f t="shared" si="5"/>
        <v>0</v>
      </c>
    </row>
    <row r="100" spans="2:8" x14ac:dyDescent="0.2">
      <c r="B100" s="6" t="s">
        <v>42</v>
      </c>
      <c r="C100" s="9">
        <v>1050000</v>
      </c>
      <c r="D100" s="9">
        <v>130746.84</v>
      </c>
      <c r="E100" s="9">
        <f t="shared" si="4"/>
        <v>1180746.8400000001</v>
      </c>
      <c r="F100" s="9">
        <v>950493.15</v>
      </c>
      <c r="G100" s="9">
        <v>950493.15</v>
      </c>
      <c r="H100" s="13">
        <f t="shared" si="5"/>
        <v>230253.69000000006</v>
      </c>
    </row>
    <row r="101" spans="2:8" x14ac:dyDescent="0.2">
      <c r="B101" s="6" t="s">
        <v>43</v>
      </c>
      <c r="C101" s="9">
        <v>343850.05</v>
      </c>
      <c r="D101" s="9">
        <v>584014.35</v>
      </c>
      <c r="E101" s="9">
        <f t="shared" si="4"/>
        <v>927864.39999999991</v>
      </c>
      <c r="F101" s="9">
        <v>221683.65</v>
      </c>
      <c r="G101" s="9">
        <v>221683.65</v>
      </c>
      <c r="H101" s="13">
        <f t="shared" si="5"/>
        <v>706180.74999999988</v>
      </c>
    </row>
    <row r="102" spans="2:8" x14ac:dyDescent="0.2">
      <c r="B102" s="6" t="s">
        <v>44</v>
      </c>
      <c r="C102" s="9">
        <v>501654.06</v>
      </c>
      <c r="D102" s="9">
        <v>0</v>
      </c>
      <c r="E102" s="9">
        <f t="shared" si="4"/>
        <v>501654.06</v>
      </c>
      <c r="F102" s="9">
        <v>267604.77</v>
      </c>
      <c r="G102" s="9">
        <v>267604.77</v>
      </c>
      <c r="H102" s="13">
        <f t="shared" si="5"/>
        <v>234049.28999999998</v>
      </c>
    </row>
    <row r="103" spans="2:8" x14ac:dyDescent="0.2">
      <c r="B103" s="6" t="s">
        <v>45</v>
      </c>
      <c r="C103" s="9">
        <v>602785</v>
      </c>
      <c r="D103" s="9">
        <v>0</v>
      </c>
      <c r="E103" s="9">
        <f t="shared" si="4"/>
        <v>602785</v>
      </c>
      <c r="F103" s="9">
        <v>573032</v>
      </c>
      <c r="G103" s="9">
        <v>573032</v>
      </c>
      <c r="H103" s="13">
        <f t="shared" si="5"/>
        <v>29753</v>
      </c>
    </row>
    <row r="104" spans="2:8" x14ac:dyDescent="0.2">
      <c r="B104" s="6" t="s">
        <v>46</v>
      </c>
      <c r="C104" s="9">
        <v>122000</v>
      </c>
      <c r="D104" s="9">
        <v>0</v>
      </c>
      <c r="E104" s="9">
        <f t="shared" si="4"/>
        <v>122000</v>
      </c>
      <c r="F104" s="9">
        <v>0</v>
      </c>
      <c r="G104" s="9">
        <v>0</v>
      </c>
      <c r="H104" s="13">
        <f t="shared" si="5"/>
        <v>122000</v>
      </c>
    </row>
    <row r="105" spans="2:8" ht="25.5" x14ac:dyDescent="0.2">
      <c r="B105" s="6" t="s">
        <v>47</v>
      </c>
      <c r="C105" s="9">
        <v>0</v>
      </c>
      <c r="D105" s="9">
        <v>0</v>
      </c>
      <c r="E105" s="9">
        <f t="shared" si="4"/>
        <v>0</v>
      </c>
      <c r="F105" s="9">
        <v>0</v>
      </c>
      <c r="G105" s="9">
        <v>0</v>
      </c>
      <c r="H105" s="13">
        <f t="shared" si="5"/>
        <v>0</v>
      </c>
    </row>
    <row r="106" spans="2:8" x14ac:dyDescent="0.2">
      <c r="B106" s="6" t="s">
        <v>48</v>
      </c>
      <c r="C106" s="9">
        <v>0</v>
      </c>
      <c r="D106" s="9">
        <v>0</v>
      </c>
      <c r="E106" s="9">
        <f t="shared" si="4"/>
        <v>0</v>
      </c>
      <c r="F106" s="9">
        <v>0</v>
      </c>
      <c r="G106" s="9">
        <v>0</v>
      </c>
      <c r="H106" s="13">
        <f t="shared" si="5"/>
        <v>0</v>
      </c>
    </row>
    <row r="107" spans="2:8" x14ac:dyDescent="0.2">
      <c r="B107" s="6" t="s">
        <v>49</v>
      </c>
      <c r="C107" s="9">
        <v>0</v>
      </c>
      <c r="D107" s="9">
        <v>0</v>
      </c>
      <c r="E107" s="9">
        <f t="shared" si="4"/>
        <v>0</v>
      </c>
      <c r="F107" s="9">
        <v>0</v>
      </c>
      <c r="G107" s="9">
        <v>0</v>
      </c>
      <c r="H107" s="13">
        <f t="shared" si="5"/>
        <v>0</v>
      </c>
    </row>
    <row r="108" spans="2:8" x14ac:dyDescent="0.2">
      <c r="B108" s="6" t="s">
        <v>50</v>
      </c>
      <c r="C108" s="9">
        <v>75081653.890000001</v>
      </c>
      <c r="D108" s="9">
        <v>-745194</v>
      </c>
      <c r="E108" s="9">
        <f t="shared" si="4"/>
        <v>74336459.890000001</v>
      </c>
      <c r="F108" s="9">
        <v>38019936.689999998</v>
      </c>
      <c r="G108" s="9">
        <v>38019936.689999998</v>
      </c>
      <c r="H108" s="13">
        <f t="shared" si="5"/>
        <v>36316523.200000003</v>
      </c>
    </row>
    <row r="109" spans="2:8" x14ac:dyDescent="0.2">
      <c r="B109" s="6" t="s">
        <v>51</v>
      </c>
      <c r="C109" s="9">
        <v>461343</v>
      </c>
      <c r="D109" s="9">
        <v>1369567.82</v>
      </c>
      <c r="E109" s="9">
        <f t="shared" si="4"/>
        <v>1830910.82</v>
      </c>
      <c r="F109" s="9">
        <v>1640377.11</v>
      </c>
      <c r="G109" s="9">
        <v>1640377.11</v>
      </c>
      <c r="H109" s="13">
        <f t="shared" si="5"/>
        <v>190533.70999999996</v>
      </c>
    </row>
    <row r="110" spans="2:8" x14ac:dyDescent="0.2">
      <c r="B110" s="6" t="s">
        <v>52</v>
      </c>
      <c r="C110" s="9">
        <v>0</v>
      </c>
      <c r="D110" s="9">
        <v>0</v>
      </c>
      <c r="E110" s="9">
        <f t="shared" si="4"/>
        <v>0</v>
      </c>
      <c r="F110" s="9">
        <v>0</v>
      </c>
      <c r="G110" s="9">
        <v>0</v>
      </c>
      <c r="H110" s="13">
        <f t="shared" si="5"/>
        <v>0</v>
      </c>
    </row>
    <row r="111" spans="2:8" x14ac:dyDescent="0.2">
      <c r="B111" s="6" t="s">
        <v>53</v>
      </c>
      <c r="C111" s="9">
        <v>0</v>
      </c>
      <c r="D111" s="9">
        <v>0</v>
      </c>
      <c r="E111" s="9">
        <f t="shared" si="4"/>
        <v>0</v>
      </c>
      <c r="F111" s="9">
        <v>0</v>
      </c>
      <c r="G111" s="9">
        <v>0</v>
      </c>
      <c r="H111" s="13">
        <f t="shared" si="5"/>
        <v>0</v>
      </c>
    </row>
    <row r="112" spans="2:8" x14ac:dyDescent="0.2">
      <c r="B112" s="6" t="s">
        <v>54</v>
      </c>
      <c r="C112" s="9">
        <v>6036455.2699999996</v>
      </c>
      <c r="D112" s="9">
        <v>-2117577.73</v>
      </c>
      <c r="E112" s="9">
        <f t="shared" si="4"/>
        <v>3918877.5399999996</v>
      </c>
      <c r="F112" s="9">
        <v>3907896.45</v>
      </c>
      <c r="G112" s="9">
        <v>3907896.45</v>
      </c>
      <c r="H112" s="13">
        <f t="shared" si="5"/>
        <v>10981.089999999385</v>
      </c>
    </row>
    <row r="113" spans="2:8" x14ac:dyDescent="0.2">
      <c r="B113" s="6" t="s">
        <v>55</v>
      </c>
      <c r="C113" s="9">
        <v>2.92</v>
      </c>
      <c r="D113" s="9">
        <v>0</v>
      </c>
      <c r="E113" s="9">
        <f t="shared" si="4"/>
        <v>2.92</v>
      </c>
      <c r="F113" s="9">
        <v>0</v>
      </c>
      <c r="G113" s="9">
        <v>0</v>
      </c>
      <c r="H113" s="13">
        <f t="shared" si="5"/>
        <v>2.92</v>
      </c>
    </row>
    <row r="114" spans="2:8" x14ac:dyDescent="0.2">
      <c r="B114" s="6" t="s">
        <v>56</v>
      </c>
      <c r="C114" s="9">
        <v>1260.9000000000001</v>
      </c>
      <c r="D114" s="9">
        <v>0</v>
      </c>
      <c r="E114" s="9">
        <f t="shared" si="4"/>
        <v>1260.9000000000001</v>
      </c>
      <c r="F114" s="9">
        <v>1118.8</v>
      </c>
      <c r="G114" s="9">
        <v>1118.8</v>
      </c>
      <c r="H114" s="13">
        <f t="shared" si="5"/>
        <v>142.10000000000014</v>
      </c>
    </row>
    <row r="115" spans="2:8" x14ac:dyDescent="0.2">
      <c r="B115" s="6" t="s">
        <v>57</v>
      </c>
      <c r="C115" s="9">
        <v>0</v>
      </c>
      <c r="D115" s="9">
        <v>0</v>
      </c>
      <c r="E115" s="9">
        <f t="shared" si="4"/>
        <v>0</v>
      </c>
      <c r="F115" s="9">
        <v>0</v>
      </c>
      <c r="G115" s="9">
        <v>0</v>
      </c>
      <c r="H115" s="13">
        <f t="shared" si="5"/>
        <v>0</v>
      </c>
    </row>
    <row r="116" spans="2:8" x14ac:dyDescent="0.2">
      <c r="B116" s="6" t="s">
        <v>58</v>
      </c>
      <c r="C116" s="9">
        <v>150000</v>
      </c>
      <c r="D116" s="9">
        <v>0</v>
      </c>
      <c r="E116" s="9">
        <f t="shared" si="4"/>
        <v>150000</v>
      </c>
      <c r="F116" s="9">
        <v>0</v>
      </c>
      <c r="G116" s="9">
        <v>0</v>
      </c>
      <c r="H116" s="13">
        <f t="shared" si="5"/>
        <v>150000</v>
      </c>
    </row>
    <row r="117" spans="2:8" x14ac:dyDescent="0.2">
      <c r="B117" s="6" t="s">
        <v>59</v>
      </c>
      <c r="C117" s="9">
        <v>0</v>
      </c>
      <c r="D117" s="9">
        <v>0</v>
      </c>
      <c r="E117" s="9">
        <f t="shared" si="4"/>
        <v>0</v>
      </c>
      <c r="F117" s="9">
        <v>0</v>
      </c>
      <c r="G117" s="9">
        <v>0</v>
      </c>
      <c r="H117" s="13">
        <f t="shared" si="5"/>
        <v>0</v>
      </c>
    </row>
    <row r="118" spans="2:8" x14ac:dyDescent="0.2">
      <c r="B118" s="6" t="s">
        <v>60</v>
      </c>
      <c r="C118" s="9">
        <v>0</v>
      </c>
      <c r="D118" s="9">
        <v>0</v>
      </c>
      <c r="E118" s="9">
        <f t="shared" si="4"/>
        <v>0</v>
      </c>
      <c r="F118" s="9">
        <v>0</v>
      </c>
      <c r="G118" s="9">
        <v>0</v>
      </c>
      <c r="H118" s="13">
        <f t="shared" si="5"/>
        <v>0</v>
      </c>
    </row>
    <row r="119" spans="2:8" x14ac:dyDescent="0.2">
      <c r="B119" s="6" t="s">
        <v>61</v>
      </c>
      <c r="C119" s="9">
        <v>0</v>
      </c>
      <c r="D119" s="9">
        <v>0</v>
      </c>
      <c r="E119" s="9">
        <f t="shared" si="4"/>
        <v>0</v>
      </c>
      <c r="F119" s="9">
        <v>0</v>
      </c>
      <c r="G119" s="9">
        <v>0</v>
      </c>
      <c r="H119" s="13">
        <f t="shared" si="5"/>
        <v>0</v>
      </c>
    </row>
    <row r="120" spans="2:8" ht="25.5" x14ac:dyDescent="0.2">
      <c r="B120" s="6" t="s">
        <v>62</v>
      </c>
      <c r="C120" s="9">
        <v>16000</v>
      </c>
      <c r="D120" s="9">
        <v>-16000</v>
      </c>
      <c r="E120" s="9">
        <f t="shared" si="4"/>
        <v>0</v>
      </c>
      <c r="F120" s="9">
        <v>0</v>
      </c>
      <c r="G120" s="9">
        <v>0</v>
      </c>
      <c r="H120" s="13">
        <f t="shared" si="5"/>
        <v>0</v>
      </c>
    </row>
    <row r="121" spans="2:8" x14ac:dyDescent="0.2">
      <c r="B121" s="6" t="s">
        <v>63</v>
      </c>
      <c r="C121" s="9">
        <v>16232.91</v>
      </c>
      <c r="D121" s="9">
        <v>0</v>
      </c>
      <c r="E121" s="9">
        <f t="shared" si="4"/>
        <v>16232.91</v>
      </c>
      <c r="F121" s="9">
        <v>0</v>
      </c>
      <c r="G121" s="9">
        <v>0</v>
      </c>
      <c r="H121" s="13">
        <f t="shared" si="5"/>
        <v>16232.91</v>
      </c>
    </row>
    <row r="122" spans="2:8" x14ac:dyDescent="0.2">
      <c r="B122" s="6" t="s">
        <v>64</v>
      </c>
      <c r="C122" s="9">
        <v>0</v>
      </c>
      <c r="D122" s="9">
        <v>1414592.44</v>
      </c>
      <c r="E122" s="9">
        <f t="shared" si="4"/>
        <v>1414592.44</v>
      </c>
      <c r="F122" s="9">
        <v>797559.3</v>
      </c>
      <c r="G122" s="9">
        <v>797559.3</v>
      </c>
      <c r="H122" s="13">
        <f t="shared" si="5"/>
        <v>617033.1399999999</v>
      </c>
    </row>
    <row r="123" spans="2:8" x14ac:dyDescent="0.2">
      <c r="B123" s="6" t="s">
        <v>65</v>
      </c>
      <c r="C123" s="9">
        <v>4593113.9800000004</v>
      </c>
      <c r="D123" s="9">
        <v>-742596.58</v>
      </c>
      <c r="E123" s="9">
        <f t="shared" si="4"/>
        <v>3850517.4000000004</v>
      </c>
      <c r="F123" s="9">
        <v>1818197.83</v>
      </c>
      <c r="G123" s="9">
        <v>1818197.83</v>
      </c>
      <c r="H123" s="13">
        <f t="shared" si="5"/>
        <v>2032319.5700000003</v>
      </c>
    </row>
    <row r="124" spans="2:8" x14ac:dyDescent="0.2">
      <c r="B124" s="6" t="s">
        <v>66</v>
      </c>
      <c r="C124" s="9">
        <v>2870420.8</v>
      </c>
      <c r="D124" s="9">
        <v>-56667.12</v>
      </c>
      <c r="E124" s="9">
        <f t="shared" si="4"/>
        <v>2813753.6799999997</v>
      </c>
      <c r="F124" s="9">
        <v>2090589.83</v>
      </c>
      <c r="G124" s="9">
        <v>2090589.83</v>
      </c>
      <c r="H124" s="13">
        <f t="shared" si="5"/>
        <v>723163.84999999963</v>
      </c>
    </row>
    <row r="125" spans="2:8" x14ac:dyDescent="0.2">
      <c r="B125" s="6" t="s">
        <v>67</v>
      </c>
      <c r="C125" s="9">
        <v>1281837.07</v>
      </c>
      <c r="D125" s="9">
        <v>-222113.88</v>
      </c>
      <c r="E125" s="9">
        <f t="shared" si="4"/>
        <v>1059723.19</v>
      </c>
      <c r="F125" s="9">
        <v>510350.71</v>
      </c>
      <c r="G125" s="9">
        <v>510350.71</v>
      </c>
      <c r="H125" s="13">
        <f t="shared" si="5"/>
        <v>549372.48</v>
      </c>
    </row>
    <row r="126" spans="2:8" x14ac:dyDescent="0.2">
      <c r="B126" s="6" t="s">
        <v>68</v>
      </c>
      <c r="C126" s="9">
        <v>2248994.77</v>
      </c>
      <c r="D126" s="9">
        <v>71781.16</v>
      </c>
      <c r="E126" s="9">
        <f t="shared" si="4"/>
        <v>2320775.9300000002</v>
      </c>
      <c r="F126" s="9">
        <v>1561462.41</v>
      </c>
      <c r="G126" s="9">
        <v>1561462.41</v>
      </c>
      <c r="H126" s="13">
        <f t="shared" si="5"/>
        <v>759313.52000000025</v>
      </c>
    </row>
    <row r="127" spans="2:8" x14ac:dyDescent="0.2">
      <c r="B127" s="6" t="s">
        <v>69</v>
      </c>
      <c r="C127" s="9">
        <v>21713748.210000001</v>
      </c>
      <c r="D127" s="9">
        <v>391857.3</v>
      </c>
      <c r="E127" s="9">
        <f t="shared" si="4"/>
        <v>22105605.510000002</v>
      </c>
      <c r="F127" s="9">
        <v>13168564.890000001</v>
      </c>
      <c r="G127" s="9">
        <v>13168564.890000001</v>
      </c>
      <c r="H127" s="13">
        <f t="shared" si="5"/>
        <v>8937040.620000001</v>
      </c>
    </row>
    <row r="128" spans="2:8" x14ac:dyDescent="0.2">
      <c r="B128" s="6" t="s">
        <v>70</v>
      </c>
      <c r="C128" s="9">
        <v>12876340.17</v>
      </c>
      <c r="D128" s="9">
        <v>31191.07</v>
      </c>
      <c r="E128" s="9">
        <f t="shared" si="4"/>
        <v>12907531.24</v>
      </c>
      <c r="F128" s="9">
        <v>2314326.13</v>
      </c>
      <c r="G128" s="9">
        <v>2314326.13</v>
      </c>
      <c r="H128" s="13">
        <f t="shared" si="5"/>
        <v>10593205.109999999</v>
      </c>
    </row>
    <row r="129" spans="2:8" x14ac:dyDescent="0.2">
      <c r="B129" s="6" t="s">
        <v>71</v>
      </c>
      <c r="C129" s="9">
        <v>13629678.32</v>
      </c>
      <c r="D129" s="9">
        <v>-1208663.1399999999</v>
      </c>
      <c r="E129" s="9">
        <f t="shared" si="4"/>
        <v>12421015.18</v>
      </c>
      <c r="F129" s="9">
        <v>6919307.4699999997</v>
      </c>
      <c r="G129" s="9">
        <v>6919307.4699999997</v>
      </c>
      <c r="H129" s="13">
        <f t="shared" si="5"/>
        <v>5501707.71</v>
      </c>
    </row>
    <row r="130" spans="2:8" ht="25.5" x14ac:dyDescent="0.2">
      <c r="B130" s="6" t="s">
        <v>72</v>
      </c>
      <c r="C130" s="9">
        <v>4154674.77</v>
      </c>
      <c r="D130" s="9">
        <v>-1090246.53</v>
      </c>
      <c r="E130" s="9">
        <f t="shared" si="4"/>
        <v>3064428.24</v>
      </c>
      <c r="F130" s="9">
        <v>1885063.02</v>
      </c>
      <c r="G130" s="9">
        <v>1885063.02</v>
      </c>
      <c r="H130" s="13">
        <f t="shared" si="5"/>
        <v>1179365.2200000002</v>
      </c>
    </row>
    <row r="131" spans="2:8" x14ac:dyDescent="0.2">
      <c r="B131" s="6" t="s">
        <v>73</v>
      </c>
      <c r="C131" s="9">
        <v>14169005.43</v>
      </c>
      <c r="D131" s="9">
        <v>-2644753.44</v>
      </c>
      <c r="E131" s="9">
        <f t="shared" si="4"/>
        <v>11524251.99</v>
      </c>
      <c r="F131" s="9">
        <v>8271510.4100000001</v>
      </c>
      <c r="G131" s="9">
        <v>8271510.4100000001</v>
      </c>
      <c r="H131" s="13">
        <f t="shared" si="5"/>
        <v>3252741.58</v>
      </c>
    </row>
    <row r="132" spans="2:8" x14ac:dyDescent="0.2">
      <c r="B132" s="6" t="s">
        <v>74</v>
      </c>
      <c r="C132" s="9">
        <v>61454359.159999996</v>
      </c>
      <c r="D132" s="9">
        <v>319971.98</v>
      </c>
      <c r="E132" s="9">
        <f t="shared" si="4"/>
        <v>61774331.139999993</v>
      </c>
      <c r="F132" s="9">
        <v>36825668.310000002</v>
      </c>
      <c r="G132" s="9">
        <v>36825668.310000002</v>
      </c>
      <c r="H132" s="13">
        <f t="shared" si="5"/>
        <v>24948662.829999991</v>
      </c>
    </row>
    <row r="133" spans="2:8" x14ac:dyDescent="0.2">
      <c r="B133" s="6" t="s">
        <v>75</v>
      </c>
      <c r="C133" s="9">
        <v>1182082.79</v>
      </c>
      <c r="D133" s="9">
        <v>-87562.41</v>
      </c>
      <c r="E133" s="9">
        <f t="shared" si="4"/>
        <v>1094520.3800000001</v>
      </c>
      <c r="F133" s="9">
        <v>785642.99</v>
      </c>
      <c r="G133" s="9">
        <v>785642.99</v>
      </c>
      <c r="H133" s="13">
        <f t="shared" si="5"/>
        <v>308877.39000000013</v>
      </c>
    </row>
    <row r="134" spans="2:8" x14ac:dyDescent="0.2">
      <c r="B134" s="6" t="s">
        <v>76</v>
      </c>
      <c r="C134" s="9">
        <v>1882802.32</v>
      </c>
      <c r="D134" s="9">
        <v>257740.16</v>
      </c>
      <c r="E134" s="9">
        <f t="shared" si="4"/>
        <v>2140542.48</v>
      </c>
      <c r="F134" s="9">
        <v>840781.52</v>
      </c>
      <c r="G134" s="9">
        <v>840781.52</v>
      </c>
      <c r="H134" s="13">
        <f t="shared" si="5"/>
        <v>1299760.96</v>
      </c>
    </row>
    <row r="135" spans="2:8" x14ac:dyDescent="0.2">
      <c r="B135" s="6"/>
      <c r="C135" s="9"/>
      <c r="D135" s="9"/>
      <c r="E135" s="9"/>
      <c r="F135" s="9"/>
      <c r="G135" s="9"/>
      <c r="H135" s="13"/>
    </row>
    <row r="136" spans="2:8" x14ac:dyDescent="0.2">
      <c r="B136" s="2" t="s">
        <v>11</v>
      </c>
      <c r="C136" s="10">
        <f t="shared" ref="C136:H136" si="6">C9+C72</f>
        <v>678399075.80999994</v>
      </c>
      <c r="D136" s="10">
        <f t="shared" si="6"/>
        <v>26530428.219999999</v>
      </c>
      <c r="E136" s="10">
        <f t="shared" si="6"/>
        <v>704929504.03000009</v>
      </c>
      <c r="F136" s="10">
        <f t="shared" si="6"/>
        <v>456444858.0200001</v>
      </c>
      <c r="G136" s="10">
        <f t="shared" si="6"/>
        <v>456045130.42000008</v>
      </c>
      <c r="H136" s="10">
        <f t="shared" si="6"/>
        <v>248484646.00999996</v>
      </c>
    </row>
    <row r="137" spans="2:8" ht="13.5" thickBot="1" x14ac:dyDescent="0.25">
      <c r="B137" s="4"/>
      <c r="C137" s="14"/>
      <c r="D137" s="14"/>
      <c r="E137" s="14"/>
      <c r="F137" s="14"/>
      <c r="G137" s="14"/>
      <c r="H137" s="14"/>
    </row>
    <row r="1362" spans="2:8" x14ac:dyDescent="0.2">
      <c r="B1362" s="15"/>
      <c r="C1362" s="15"/>
      <c r="D1362" s="15"/>
      <c r="E1362" s="15"/>
      <c r="F1362" s="15"/>
      <c r="G1362" s="15"/>
      <c r="H1362" s="1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2016-12-22T17:30:19Z</cp:lastPrinted>
  <dcterms:created xsi:type="dcterms:W3CDTF">2016-10-11T20:43:07Z</dcterms:created>
  <dcterms:modified xsi:type="dcterms:W3CDTF">2024-10-17T16:20:54Z</dcterms:modified>
</cp:coreProperties>
</file>