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inanzas\Desktop\JAIR\TRANSPARENCIA\3 2024\disciplina financiera\"/>
    </mc:Choice>
  </mc:AlternateContent>
  <xr:revisionPtr revIDLastSave="0" documentId="13_ncr:1_{604DA1CD-D494-484C-9E08-0F3874596FA0}" xr6:coauthVersionLast="47" xr6:coauthVersionMax="47" xr10:uidLastSave="{00000000-0000-0000-0000-000000000000}"/>
  <bookViews>
    <workbookView xWindow="-120" yWindow="-120" windowWidth="29040" windowHeight="15720" xr2:uid="{AE95F9E8-9E79-4759-BEED-2DFAA70F69A6}"/>
  </bookViews>
  <sheets>
    <sheet name="SEPTIEMBRE" sheetId="3" r:id="rId1"/>
  </sheets>
  <definedNames>
    <definedName name="_xlnm.Print_Titles" localSheetId="0">SEPTIEMBRE!$2:$9</definedName>
  </definedNames>
  <calcPr calcId="191029"/>
</workbook>
</file>

<file path=xl/calcChain.xml><?xml version="1.0" encoding="utf-8"?>
<calcChain xmlns="http://schemas.openxmlformats.org/spreadsheetml/2006/main">
  <c r="D83" i="3" l="1"/>
  <c r="G83" i="3" s="1"/>
  <c r="D82" i="3"/>
  <c r="G82" i="3" s="1"/>
  <c r="D81" i="3"/>
  <c r="D80" i="3"/>
  <c r="G80" i="3" s="1"/>
  <c r="F79" i="3"/>
  <c r="E79" i="3"/>
  <c r="C79" i="3"/>
  <c r="B79" i="3"/>
  <c r="D77" i="3"/>
  <c r="G77" i="3" s="1"/>
  <c r="D76" i="3"/>
  <c r="G76" i="3" s="1"/>
  <c r="D75" i="3"/>
  <c r="G75" i="3" s="1"/>
  <c r="D74" i="3"/>
  <c r="G74" i="3" s="1"/>
  <c r="D73" i="3"/>
  <c r="G73" i="3" s="1"/>
  <c r="D72" i="3"/>
  <c r="D71" i="3"/>
  <c r="G71" i="3" s="1"/>
  <c r="D70" i="3"/>
  <c r="G70" i="3" s="1"/>
  <c r="D69" i="3"/>
  <c r="G69" i="3" s="1"/>
  <c r="F68" i="3"/>
  <c r="E68" i="3"/>
  <c r="C68" i="3"/>
  <c r="B68" i="3"/>
  <c r="D66" i="3"/>
  <c r="G66" i="3" s="1"/>
  <c r="D65" i="3"/>
  <c r="G65" i="3" s="1"/>
  <c r="D64" i="3"/>
  <c r="G64" i="3" s="1"/>
  <c r="D63" i="3"/>
  <c r="G63" i="3" s="1"/>
  <c r="D62" i="3"/>
  <c r="G62" i="3" s="1"/>
  <c r="D61" i="3"/>
  <c r="D60" i="3"/>
  <c r="G60" i="3" s="1"/>
  <c r="F59" i="3"/>
  <c r="E59" i="3"/>
  <c r="C59" i="3"/>
  <c r="B59" i="3"/>
  <c r="D57" i="3"/>
  <c r="G57" i="3" s="1"/>
  <c r="D56" i="3"/>
  <c r="G56" i="3" s="1"/>
  <c r="D55" i="3"/>
  <c r="G55" i="3" s="1"/>
  <c r="D54" i="3"/>
  <c r="G54" i="3" s="1"/>
  <c r="D53" i="3"/>
  <c r="G53" i="3" s="1"/>
  <c r="D52" i="3"/>
  <c r="G52" i="3" s="1"/>
  <c r="D51" i="3"/>
  <c r="G51" i="3" s="1"/>
  <c r="D50" i="3"/>
  <c r="G50" i="3" s="1"/>
  <c r="F49" i="3"/>
  <c r="E49" i="3"/>
  <c r="C49" i="3"/>
  <c r="C48" i="3" s="1"/>
  <c r="B49" i="3"/>
  <c r="B48" i="3" s="1"/>
  <c r="G46" i="3"/>
  <c r="D46" i="3"/>
  <c r="D45" i="3"/>
  <c r="G45" i="3" s="1"/>
  <c r="D44" i="3"/>
  <c r="G44" i="3" s="1"/>
  <c r="D43" i="3"/>
  <c r="G43" i="3" s="1"/>
  <c r="F42" i="3"/>
  <c r="E42" i="3"/>
  <c r="D42" i="3"/>
  <c r="G42" i="3" s="1"/>
  <c r="C42" i="3"/>
  <c r="B42" i="3"/>
  <c r="D40" i="3"/>
  <c r="G40" i="3" s="1"/>
  <c r="D39" i="3"/>
  <c r="G39" i="3" s="1"/>
  <c r="G38" i="3"/>
  <c r="D38" i="3"/>
  <c r="D37" i="3"/>
  <c r="G37" i="3" s="1"/>
  <c r="D36" i="3"/>
  <c r="G36" i="3" s="1"/>
  <c r="G35" i="3"/>
  <c r="D35" i="3"/>
  <c r="D34" i="3"/>
  <c r="G34" i="3" s="1"/>
  <c r="D33" i="3"/>
  <c r="G33" i="3" s="1"/>
  <c r="G32" i="3"/>
  <c r="D32" i="3"/>
  <c r="F31" i="3"/>
  <c r="E31" i="3"/>
  <c r="C31" i="3"/>
  <c r="B31" i="3"/>
  <c r="D29" i="3"/>
  <c r="G29" i="3" s="1"/>
  <c r="D28" i="3"/>
  <c r="G28" i="3" s="1"/>
  <c r="D27" i="3"/>
  <c r="G27" i="3" s="1"/>
  <c r="D26" i="3"/>
  <c r="G26" i="3" s="1"/>
  <c r="D25" i="3"/>
  <c r="G25" i="3" s="1"/>
  <c r="D24" i="3"/>
  <c r="G24" i="3" s="1"/>
  <c r="D23" i="3"/>
  <c r="F22" i="3"/>
  <c r="E22" i="3"/>
  <c r="C22" i="3"/>
  <c r="B22" i="3"/>
  <c r="B11" i="3" s="1"/>
  <c r="D20" i="3"/>
  <c r="G20" i="3" s="1"/>
  <c r="D19" i="3"/>
  <c r="G19" i="3" s="1"/>
  <c r="D18" i="3"/>
  <c r="G18" i="3" s="1"/>
  <c r="D17" i="3"/>
  <c r="G17" i="3" s="1"/>
  <c r="D16" i="3"/>
  <c r="G16" i="3" s="1"/>
  <c r="D15" i="3"/>
  <c r="G15" i="3" s="1"/>
  <c r="D14" i="3"/>
  <c r="D13" i="3"/>
  <c r="G13" i="3" s="1"/>
  <c r="F12" i="3"/>
  <c r="E12" i="3"/>
  <c r="C12" i="3"/>
  <c r="B12" i="3"/>
  <c r="E11" i="3"/>
  <c r="C11" i="3" l="1"/>
  <c r="C85" i="3" s="1"/>
  <c r="F11" i="3"/>
  <c r="F85" i="3" s="1"/>
  <c r="E48" i="3"/>
  <c r="E85" i="3" s="1"/>
  <c r="B85" i="3"/>
  <c r="D22" i="3"/>
  <c r="G22" i="3" s="1"/>
  <c r="D79" i="3"/>
  <c r="G79" i="3" s="1"/>
  <c r="F48" i="3"/>
  <c r="D12" i="3"/>
  <c r="D11" i="3" s="1"/>
  <c r="D31" i="3"/>
  <c r="G31" i="3" s="1"/>
  <c r="D59" i="3"/>
  <c r="G59" i="3" s="1"/>
  <c r="D68" i="3"/>
  <c r="G68" i="3" s="1"/>
  <c r="G12" i="3"/>
  <c r="G11" i="3" s="1"/>
  <c r="G23" i="3"/>
  <c r="G81" i="3"/>
  <c r="D49" i="3"/>
  <c r="G14" i="3"/>
  <c r="G61" i="3"/>
  <c r="G72" i="3"/>
  <c r="D48" i="3" l="1"/>
  <c r="G48" i="3" s="1"/>
  <c r="G85" i="3" s="1"/>
  <c r="G49" i="3"/>
  <c r="D85" i="3" l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<sst xmlns="http://schemas.openxmlformats.org/spreadsheetml/2006/main" count="80" uniqueCount="48">
  <si>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</si>
  <si>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</si>
  <si>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</si>
  <si>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</si>
  <si>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</si>
  <si>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</si>
  <si>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</si>
  <si>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</si>
  <si>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</si>
  <si>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</si>
  <si>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</si>
  <si>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</si>
  <si>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</si>
  <si>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</si>
  <si>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</si>
  <si>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</si>
  <si>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</si>
  <si>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</si>
  <si>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</si>
  <si>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</si>
  <si>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</si>
  <si>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</si>
  <si>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</si>
  <si>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</si>
  <si>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</si>
  <si>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</si>
  <si>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</si>
  <si>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</si>
  <si>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</si>
  <si>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</si>
  <si>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</si>
  <si>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</si>
  <si>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</si>
  <si>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</si>
  <si>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</si>
  <si>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</si>
  <si>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</si>
  <si>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</si>
  <si>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</si>
  <si>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</si>
  <si>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</si>
  <si>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</si>
  <si>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</si>
  <si>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</si>
  <si>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</si>
  <si>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</si>
  <si>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MUNICIPIO DE TIZAYUCA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</si>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</sst>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88D6F-225D-482D-9229-BA2E34E56052}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A32" sqref="A32"/>
    </sheetView>
  </sheetViews>
  <sheetFormatPr baseColWidth="10" defaultColWidth="11" defaultRowHeight="12.75" x14ac:dyDescent="0.2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 x14ac:dyDescent="0.25"/>
    <row r="2" spans="1:7" x14ac:dyDescent="0.2">
      <c r="A2" s="16" t="s">
        <v>46</v>
      </c>
      <c r="B2" s="22"/>
      <c r="C2" s="22"/>
      <c r="D2" s="22"/>
      <c r="E2" s="22"/>
      <c r="F2" s="22"/>
      <c r="G2" s="23"/>
    </row>
    <row r="3" spans="1:7" x14ac:dyDescent="0.2">
      <c r="A3" s="17" t="s">
        <v>0</v>
      </c>
      <c r="B3" s="24"/>
      <c r="C3" s="24"/>
      <c r="D3" s="24"/>
      <c r="E3" s="24"/>
      <c r="F3" s="24"/>
      <c r="G3" s="25"/>
    </row>
    <row r="4" spans="1:7" x14ac:dyDescent="0.2">
      <c r="A4" s="17" t="s">
        <v>1</v>
      </c>
      <c r="B4" s="24"/>
      <c r="C4" s="24"/>
      <c r="D4" s="24"/>
      <c r="E4" s="24"/>
      <c r="F4" s="24"/>
      <c r="G4" s="25"/>
    </row>
    <row r="5" spans="1:7" x14ac:dyDescent="0.2">
      <c r="A5" s="17" t="s">
        <v>47</v>
      </c>
      <c r="B5" s="24"/>
      <c r="C5" s="24"/>
      <c r="D5" s="24"/>
      <c r="E5" s="24"/>
      <c r="F5" s="24"/>
      <c r="G5" s="25"/>
    </row>
    <row r="6" spans="1:7" ht="13.5" thickBot="1" x14ac:dyDescent="0.25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2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25">
      <c r="A8" s="17"/>
      <c r="B8" s="31"/>
      <c r="C8" s="32"/>
      <c r="D8" s="32"/>
      <c r="E8" s="32"/>
      <c r="F8" s="33"/>
      <c r="G8" s="20"/>
    </row>
    <row r="9" spans="1:7" ht="26.25" thickBot="1" x14ac:dyDescent="0.25">
      <c r="A9" s="18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2">
      <c r="A10" s="7"/>
      <c r="B10" s="2"/>
      <c r="C10" s="2"/>
      <c r="D10" s="2"/>
      <c r="E10" s="2"/>
      <c r="F10" s="2"/>
      <c r="G10" s="2"/>
    </row>
    <row r="11" spans="1:7" x14ac:dyDescent="0.2">
      <c r="A11" s="8" t="s">
        <v>11</v>
      </c>
      <c r="B11" s="4">
        <f t="shared" ref="B11:G11" si="0">B12+B22+B31+B42</f>
        <v>433180426.04999995</v>
      </c>
      <c r="C11" s="4">
        <f t="shared" si="0"/>
        <v>21649567.239999998</v>
      </c>
      <c r="D11" s="4">
        <f t="shared" si="0"/>
        <v>454829993.28999996</v>
      </c>
      <c r="E11" s="4">
        <f t="shared" si="0"/>
        <v>313305617.68000001</v>
      </c>
      <c r="F11" s="4">
        <f t="shared" si="0"/>
        <v>312905890.07999998</v>
      </c>
      <c r="G11" s="4">
        <f t="shared" si="0"/>
        <v>141524375.61000001</v>
      </c>
    </row>
    <row r="12" spans="1:7" x14ac:dyDescent="0.2">
      <c r="A12" s="8" t="s">
        <v>12</v>
      </c>
      <c r="B12" s="4">
        <f>SUM(B13:B20)</f>
        <v>260142389.62999997</v>
      </c>
      <c r="C12" s="4">
        <f>SUM(C13:C20)</f>
        <v>25169723.539999995</v>
      </c>
      <c r="D12" s="4">
        <f>SUM(D13:D20)</f>
        <v>285312113.16999996</v>
      </c>
      <c r="E12" s="4">
        <f>SUM(E13:E20)</f>
        <v>197655485.26999998</v>
      </c>
      <c r="F12" s="4">
        <f>SUM(F13:F20)</f>
        <v>197655485.26999998</v>
      </c>
      <c r="G12" s="4">
        <f>D12-E12</f>
        <v>87656627.899999976</v>
      </c>
    </row>
    <row r="13" spans="1:7" x14ac:dyDescent="0.2">
      <c r="A13" s="11" t="s">
        <v>13</v>
      </c>
      <c r="B13" s="5">
        <v>51205047.25</v>
      </c>
      <c r="C13" s="5">
        <v>2140868.9900000002</v>
      </c>
      <c r="D13" s="5">
        <f>B13+C13</f>
        <v>53345916.240000002</v>
      </c>
      <c r="E13" s="5">
        <v>35360043.939999998</v>
      </c>
      <c r="F13" s="5">
        <v>35360043.939999998</v>
      </c>
      <c r="G13" s="5">
        <f t="shared" ref="G13:G20" si="1">D13-E13</f>
        <v>17985872.300000004</v>
      </c>
    </row>
    <row r="14" spans="1:7" x14ac:dyDescent="0.2">
      <c r="A14" s="11" t="s">
        <v>14</v>
      </c>
      <c r="B14" s="5">
        <v>14700516.25</v>
      </c>
      <c r="C14" s="5">
        <v>-954855.91</v>
      </c>
      <c r="D14" s="5">
        <f t="shared" ref="D14:D20" si="2">B14+C14</f>
        <v>13745660.34</v>
      </c>
      <c r="E14" s="5">
        <v>11679031.42</v>
      </c>
      <c r="F14" s="5">
        <v>11679031.42</v>
      </c>
      <c r="G14" s="5">
        <f t="shared" si="1"/>
        <v>2066628.92</v>
      </c>
    </row>
    <row r="15" spans="1:7" x14ac:dyDescent="0.2">
      <c r="A15" s="11" t="s">
        <v>15</v>
      </c>
      <c r="B15" s="5">
        <v>59949735.57</v>
      </c>
      <c r="C15" s="5">
        <v>5554862.7699999996</v>
      </c>
      <c r="D15" s="5">
        <f t="shared" si="2"/>
        <v>65504598.340000004</v>
      </c>
      <c r="E15" s="5">
        <v>48407366.770000003</v>
      </c>
      <c r="F15" s="5">
        <v>48407366.770000003</v>
      </c>
      <c r="G15" s="5">
        <f t="shared" si="1"/>
        <v>17097231.57</v>
      </c>
    </row>
    <row r="16" spans="1:7" x14ac:dyDescent="0.2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2">
      <c r="A17" s="11" t="s">
        <v>17</v>
      </c>
      <c r="B17" s="5">
        <v>86328629.159999996</v>
      </c>
      <c r="C17" s="5">
        <v>17198956.809999999</v>
      </c>
      <c r="D17" s="5">
        <f t="shared" si="2"/>
        <v>103527585.97</v>
      </c>
      <c r="E17" s="5">
        <v>73255388.819999993</v>
      </c>
      <c r="F17" s="5">
        <v>73255388.819999993</v>
      </c>
      <c r="G17" s="5">
        <f t="shared" si="1"/>
        <v>30272197.150000006</v>
      </c>
    </row>
    <row r="18" spans="1:7" x14ac:dyDescent="0.2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 x14ac:dyDescent="0.2">
      <c r="A19" s="11" t="s">
        <v>19</v>
      </c>
      <c r="B19" s="5">
        <v>83747.42</v>
      </c>
      <c r="C19" s="5">
        <v>384178</v>
      </c>
      <c r="D19" s="5">
        <f t="shared" si="2"/>
        <v>467925.42</v>
      </c>
      <c r="E19" s="5">
        <v>216673.42</v>
      </c>
      <c r="F19" s="5">
        <v>216673.42</v>
      </c>
      <c r="G19" s="5">
        <f t="shared" si="1"/>
        <v>251251.99999999997</v>
      </c>
    </row>
    <row r="20" spans="1:7" x14ac:dyDescent="0.2">
      <c r="A20" s="11" t="s">
        <v>20</v>
      </c>
      <c r="B20" s="5">
        <v>47874713.979999997</v>
      </c>
      <c r="C20" s="5">
        <v>845712.88</v>
      </c>
      <c r="D20" s="5">
        <f t="shared" si="2"/>
        <v>48720426.859999999</v>
      </c>
      <c r="E20" s="5">
        <v>28736980.899999999</v>
      </c>
      <c r="F20" s="5">
        <v>28736980.899999999</v>
      </c>
      <c r="G20" s="5">
        <f t="shared" si="1"/>
        <v>19983445.960000001</v>
      </c>
    </row>
    <row r="21" spans="1:7" x14ac:dyDescent="0.2">
      <c r="A21" s="9"/>
      <c r="B21" s="5"/>
      <c r="C21" s="5"/>
      <c r="D21" s="5"/>
      <c r="E21" s="5"/>
      <c r="F21" s="5"/>
      <c r="G21" s="5"/>
    </row>
    <row r="22" spans="1:7" x14ac:dyDescent="0.2">
      <c r="A22" s="8" t="s">
        <v>21</v>
      </c>
      <c r="B22" s="4">
        <f>SUM(B23:B29)</f>
        <v>161285281.56</v>
      </c>
      <c r="C22" s="4">
        <f>SUM(C23:C29)</f>
        <v>-3340097.56</v>
      </c>
      <c r="D22" s="4">
        <f>SUM(D23:D29)</f>
        <v>157945184.00000003</v>
      </c>
      <c r="E22" s="4">
        <f>SUM(E23:E29)</f>
        <v>107768612.5</v>
      </c>
      <c r="F22" s="4">
        <f>SUM(F23:F29)</f>
        <v>107368884.90000001</v>
      </c>
      <c r="G22" s="4">
        <f t="shared" ref="G22:G29" si="3">D22-E22</f>
        <v>50176571.50000003</v>
      </c>
    </row>
    <row r="23" spans="1:7" x14ac:dyDescent="0.2">
      <c r="A23" s="11" t="s">
        <v>22</v>
      </c>
      <c r="B23" s="5">
        <v>116</v>
      </c>
      <c r="C23" s="5">
        <v>0</v>
      </c>
      <c r="D23" s="5">
        <f>B23+C23</f>
        <v>116</v>
      </c>
      <c r="E23" s="5">
        <v>116</v>
      </c>
      <c r="F23" s="5">
        <v>116</v>
      </c>
      <c r="G23" s="5">
        <f t="shared" si="3"/>
        <v>0</v>
      </c>
    </row>
    <row r="24" spans="1:7" x14ac:dyDescent="0.2">
      <c r="A24" s="11" t="s">
        <v>23</v>
      </c>
      <c r="B24" s="5">
        <v>108703755.25</v>
      </c>
      <c r="C24" s="5">
        <v>-1438953.97</v>
      </c>
      <c r="D24" s="5">
        <f t="shared" ref="D24:D29" si="4">B24+C24</f>
        <v>107264801.28</v>
      </c>
      <c r="E24" s="5">
        <v>72200132.260000005</v>
      </c>
      <c r="F24" s="5">
        <v>72200132.260000005</v>
      </c>
      <c r="G24" s="5">
        <f t="shared" si="3"/>
        <v>35064669.019999996</v>
      </c>
    </row>
    <row r="25" spans="1:7" x14ac:dyDescent="0.2">
      <c r="A25" s="11" t="s">
        <v>24</v>
      </c>
      <c r="B25" s="5">
        <v>4762730.6399999997</v>
      </c>
      <c r="C25" s="5">
        <v>-136681.48000000001</v>
      </c>
      <c r="D25" s="5">
        <f t="shared" si="4"/>
        <v>4626049.1599999992</v>
      </c>
      <c r="E25" s="5">
        <v>3329750.67</v>
      </c>
      <c r="F25" s="5">
        <v>3329750.67</v>
      </c>
      <c r="G25" s="5">
        <f t="shared" si="3"/>
        <v>1296298.4899999993</v>
      </c>
    </row>
    <row r="26" spans="1:7" x14ac:dyDescent="0.2">
      <c r="A26" s="11" t="s">
        <v>25</v>
      </c>
      <c r="B26" s="5">
        <v>27666479.52</v>
      </c>
      <c r="C26" s="5">
        <v>-528036.18000000005</v>
      </c>
      <c r="D26" s="5">
        <f t="shared" si="4"/>
        <v>27138443.34</v>
      </c>
      <c r="E26" s="5">
        <v>18754465.289999999</v>
      </c>
      <c r="F26" s="5">
        <v>18354737.690000001</v>
      </c>
      <c r="G26" s="5">
        <f t="shared" si="3"/>
        <v>8383978.0500000007</v>
      </c>
    </row>
    <row r="27" spans="1:7" x14ac:dyDescent="0.2">
      <c r="A27" s="11" t="s">
        <v>26</v>
      </c>
      <c r="B27" s="5">
        <v>10387594.92</v>
      </c>
      <c r="C27" s="5">
        <v>121466.88</v>
      </c>
      <c r="D27" s="5">
        <f t="shared" si="4"/>
        <v>10509061.800000001</v>
      </c>
      <c r="E27" s="5">
        <v>8081150.9900000002</v>
      </c>
      <c r="F27" s="5">
        <v>8081150.9900000002</v>
      </c>
      <c r="G27" s="5">
        <f t="shared" si="3"/>
        <v>2427910.8100000005</v>
      </c>
    </row>
    <row r="28" spans="1:7" x14ac:dyDescent="0.2">
      <c r="A28" s="11" t="s">
        <v>27</v>
      </c>
      <c r="B28" s="5">
        <v>23184.12</v>
      </c>
      <c r="C28" s="5">
        <v>0</v>
      </c>
      <c r="D28" s="5">
        <f t="shared" si="4"/>
        <v>23184.12</v>
      </c>
      <c r="E28" s="5">
        <v>23184.01</v>
      </c>
      <c r="F28" s="5">
        <v>23184.01</v>
      </c>
      <c r="G28" s="5">
        <f t="shared" si="3"/>
        <v>0.11000000000058208</v>
      </c>
    </row>
    <row r="29" spans="1:7" x14ac:dyDescent="0.2">
      <c r="A29" s="11" t="s">
        <v>28</v>
      </c>
      <c r="B29" s="5">
        <v>9741421.1099999994</v>
      </c>
      <c r="C29" s="5">
        <v>-1357892.81</v>
      </c>
      <c r="D29" s="5">
        <f t="shared" si="4"/>
        <v>8383528.2999999989</v>
      </c>
      <c r="E29" s="5">
        <v>5379813.2800000003</v>
      </c>
      <c r="F29" s="5">
        <v>5379813.2800000003</v>
      </c>
      <c r="G29" s="5">
        <f t="shared" si="3"/>
        <v>3003715.0199999986</v>
      </c>
    </row>
    <row r="30" spans="1:7" x14ac:dyDescent="0.2">
      <c r="A30" s="9"/>
      <c r="B30" s="5"/>
      <c r="C30" s="5"/>
      <c r="D30" s="5"/>
      <c r="E30" s="5"/>
      <c r="F30" s="5"/>
      <c r="G30" s="5"/>
    </row>
    <row r="31" spans="1:7" x14ac:dyDescent="0.2">
      <c r="A31" s="8" t="s">
        <v>29</v>
      </c>
      <c r="B31" s="4">
        <f>SUM(B32:B40)</f>
        <v>11752754.860000001</v>
      </c>
      <c r="C31" s="4">
        <f>SUM(C32:C40)</f>
        <v>-180058.74</v>
      </c>
      <c r="D31" s="4">
        <f>SUM(D32:D40)</f>
        <v>11572696.120000001</v>
      </c>
      <c r="E31" s="4">
        <f>SUM(E32:E40)</f>
        <v>7881519.9100000001</v>
      </c>
      <c r="F31" s="4">
        <f>SUM(F32:F40)</f>
        <v>7881519.9100000001</v>
      </c>
      <c r="G31" s="4">
        <f t="shared" ref="G31:G40" si="5">D31-E31</f>
        <v>3691176.2100000009</v>
      </c>
    </row>
    <row r="32" spans="1:7" x14ac:dyDescent="0.2">
      <c r="A32" s="11" t="s">
        <v>30</v>
      </c>
      <c r="B32" s="5">
        <v>8771354.5500000007</v>
      </c>
      <c r="C32" s="5">
        <v>10953.55</v>
      </c>
      <c r="D32" s="5">
        <f>B32+C32</f>
        <v>8782308.1000000015</v>
      </c>
      <c r="E32" s="5">
        <v>6144781.6799999997</v>
      </c>
      <c r="F32" s="5">
        <v>6144781.6799999997</v>
      </c>
      <c r="G32" s="5">
        <f t="shared" si="5"/>
        <v>2637526.4200000018</v>
      </c>
    </row>
    <row r="33" spans="1:7" x14ac:dyDescent="0.2">
      <c r="A33" s="11" t="s">
        <v>31</v>
      </c>
      <c r="B33" s="5">
        <v>1685074.15</v>
      </c>
      <c r="C33" s="5">
        <v>-72736.09</v>
      </c>
      <c r="D33" s="5">
        <f t="shared" ref="D33:D40" si="6">B33+C33</f>
        <v>1612338.0599999998</v>
      </c>
      <c r="E33" s="5">
        <v>981327.83</v>
      </c>
      <c r="F33" s="5">
        <v>981327.83</v>
      </c>
      <c r="G33" s="5">
        <f t="shared" si="5"/>
        <v>631010.22999999986</v>
      </c>
    </row>
    <row r="34" spans="1:7" x14ac:dyDescent="0.2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 x14ac:dyDescent="0.2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2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2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2">
      <c r="A38" s="11" t="s">
        <v>36</v>
      </c>
      <c r="B38" s="5">
        <v>1296326.1599999999</v>
      </c>
      <c r="C38" s="5">
        <v>-118276.2</v>
      </c>
      <c r="D38" s="5">
        <f t="shared" si="6"/>
        <v>1178049.96</v>
      </c>
      <c r="E38" s="5">
        <v>755410.4</v>
      </c>
      <c r="F38" s="5">
        <v>755410.4</v>
      </c>
      <c r="G38" s="5">
        <f t="shared" si="5"/>
        <v>422639.55999999994</v>
      </c>
    </row>
    <row r="39" spans="1:7" x14ac:dyDescent="0.2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2">
      <c r="A40" s="11" t="s">
        <v>38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 x14ac:dyDescent="0.2">
      <c r="A41" s="9"/>
      <c r="B41" s="5"/>
      <c r="C41" s="5"/>
      <c r="D41" s="5"/>
      <c r="E41" s="5"/>
      <c r="F41" s="5"/>
      <c r="G41" s="5"/>
    </row>
    <row r="42" spans="1:7" x14ac:dyDescent="0.2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 x14ac:dyDescent="0.2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5.5" x14ac:dyDescent="0.2">
      <c r="A44" s="13" t="s">
        <v>41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 x14ac:dyDescent="0.2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2">
      <c r="A46" s="11" t="s">
        <v>43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 x14ac:dyDescent="0.2">
      <c r="A47" s="9"/>
      <c r="B47" s="5"/>
      <c r="C47" s="5"/>
      <c r="D47" s="5"/>
      <c r="E47" s="5"/>
      <c r="F47" s="5"/>
      <c r="G47" s="5"/>
    </row>
    <row r="48" spans="1:7" x14ac:dyDescent="0.2">
      <c r="A48" s="8" t="s">
        <v>44</v>
      </c>
      <c r="B48" s="4">
        <f>B49+B59+B68+B79</f>
        <v>245218649.76000002</v>
      </c>
      <c r="C48" s="4">
        <f>C49+C59+C68+C79</f>
        <v>4880860.9799999995</v>
      </c>
      <c r="D48" s="4">
        <f>D49+D59+D68+D79</f>
        <v>250099510.74000001</v>
      </c>
      <c r="E48" s="4">
        <f>E49+E59+E68+E79</f>
        <v>143139240.34000003</v>
      </c>
      <c r="F48" s="4">
        <f>F49+F59+F68+F79</f>
        <v>143139240.34000003</v>
      </c>
      <c r="G48" s="4">
        <f t="shared" ref="G48:G83" si="7">D48-E48</f>
        <v>106960270.39999998</v>
      </c>
    </row>
    <row r="49" spans="1:7" x14ac:dyDescent="0.2">
      <c r="A49" s="8" t="s">
        <v>12</v>
      </c>
      <c r="B49" s="4">
        <f>SUM(B50:B57)</f>
        <v>160989647.59</v>
      </c>
      <c r="C49" s="4">
        <f>SUM(C50:C57)</f>
        <v>5659303.6999999993</v>
      </c>
      <c r="D49" s="4">
        <f>SUM(D50:D57)</f>
        <v>166648951.28999999</v>
      </c>
      <c r="E49" s="4">
        <f>SUM(E50:E57)</f>
        <v>97557097.720000014</v>
      </c>
      <c r="F49" s="4">
        <f>SUM(F50:F57)</f>
        <v>97557097.720000014</v>
      </c>
      <c r="G49" s="4">
        <f t="shared" si="7"/>
        <v>69091853.569999978</v>
      </c>
    </row>
    <row r="50" spans="1:7" x14ac:dyDescent="0.2">
      <c r="A50" s="11" t="s">
        <v>13</v>
      </c>
      <c r="B50" s="5">
        <v>6687034.9800000004</v>
      </c>
      <c r="C50" s="5">
        <v>1174478.3999999999</v>
      </c>
      <c r="D50" s="5">
        <f>B50+C50</f>
        <v>7861513.3800000008</v>
      </c>
      <c r="E50" s="5">
        <v>5157587.66</v>
      </c>
      <c r="F50" s="5">
        <v>5157587.66</v>
      </c>
      <c r="G50" s="5">
        <f t="shared" si="7"/>
        <v>2703925.7200000007</v>
      </c>
    </row>
    <row r="51" spans="1:7" x14ac:dyDescent="0.2">
      <c r="A51" s="11" t="s">
        <v>14</v>
      </c>
      <c r="B51" s="5">
        <v>259777.35</v>
      </c>
      <c r="C51" s="5">
        <v>-102925.87</v>
      </c>
      <c r="D51" s="5">
        <f t="shared" ref="D51:D57" si="8">B51+C51</f>
        <v>156851.48000000001</v>
      </c>
      <c r="E51" s="5">
        <v>39299.21</v>
      </c>
      <c r="F51" s="5">
        <v>39299.21</v>
      </c>
      <c r="G51" s="5">
        <f t="shared" si="7"/>
        <v>117552.27000000002</v>
      </c>
    </row>
    <row r="52" spans="1:7" x14ac:dyDescent="0.2">
      <c r="A52" s="11" t="s">
        <v>15</v>
      </c>
      <c r="B52" s="5">
        <v>354514.35</v>
      </c>
      <c r="C52" s="5">
        <v>25281.62</v>
      </c>
      <c r="D52" s="5">
        <f t="shared" si="8"/>
        <v>379795.97</v>
      </c>
      <c r="E52" s="5">
        <v>50281.62</v>
      </c>
      <c r="F52" s="5">
        <v>50281.62</v>
      </c>
      <c r="G52" s="5">
        <f t="shared" si="7"/>
        <v>329514.34999999998</v>
      </c>
    </row>
    <row r="53" spans="1:7" x14ac:dyDescent="0.2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2">
      <c r="A54" s="11" t="s">
        <v>17</v>
      </c>
      <c r="B54" s="5">
        <v>17402306.690000001</v>
      </c>
      <c r="C54" s="5">
        <v>8748115.6099999994</v>
      </c>
      <c r="D54" s="5">
        <f t="shared" si="8"/>
        <v>26150422.300000001</v>
      </c>
      <c r="E54" s="5">
        <v>18453744.91</v>
      </c>
      <c r="F54" s="5">
        <v>18453744.91</v>
      </c>
      <c r="G54" s="5">
        <f t="shared" si="7"/>
        <v>7696677.3900000006</v>
      </c>
    </row>
    <row r="55" spans="1:7" x14ac:dyDescent="0.2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2">
      <c r="A56" s="11" t="s">
        <v>19</v>
      </c>
      <c r="B56" s="5">
        <v>135653388.25</v>
      </c>
      <c r="C56" s="5">
        <v>-3961596.06</v>
      </c>
      <c r="D56" s="5">
        <f t="shared" si="8"/>
        <v>131691792.19</v>
      </c>
      <c r="E56" s="5">
        <v>73544940.090000004</v>
      </c>
      <c r="F56" s="5">
        <v>73544940.090000004</v>
      </c>
      <c r="G56" s="5">
        <f t="shared" si="7"/>
        <v>58146852.099999994</v>
      </c>
    </row>
    <row r="57" spans="1:7" x14ac:dyDescent="0.2">
      <c r="A57" s="11" t="s">
        <v>20</v>
      </c>
      <c r="B57" s="5">
        <v>632625.97</v>
      </c>
      <c r="C57" s="5">
        <v>-224050</v>
      </c>
      <c r="D57" s="5">
        <f t="shared" si="8"/>
        <v>408575.97</v>
      </c>
      <c r="E57" s="5">
        <v>311244.23</v>
      </c>
      <c r="F57" s="5">
        <v>311244.23</v>
      </c>
      <c r="G57" s="5">
        <f t="shared" si="7"/>
        <v>97331.739999999991</v>
      </c>
    </row>
    <row r="58" spans="1:7" x14ac:dyDescent="0.2">
      <c r="A58" s="9"/>
      <c r="B58" s="5"/>
      <c r="C58" s="5"/>
      <c r="D58" s="5"/>
      <c r="E58" s="5"/>
      <c r="F58" s="5"/>
      <c r="G58" s="5"/>
    </row>
    <row r="59" spans="1:7" x14ac:dyDescent="0.2">
      <c r="A59" s="8" t="s">
        <v>21</v>
      </c>
      <c r="B59" s="4">
        <f>SUM(B60:B66)</f>
        <v>84077741.269999996</v>
      </c>
      <c r="C59" s="4">
        <f>SUM(C60:C66)</f>
        <v>-778442.72</v>
      </c>
      <c r="D59" s="4">
        <f>SUM(D60:D66)</f>
        <v>83299298.550000012</v>
      </c>
      <c r="E59" s="4">
        <f>SUM(E60:E66)</f>
        <v>45581023.82</v>
      </c>
      <c r="F59" s="4">
        <f>SUM(F60:F66)</f>
        <v>45581023.82</v>
      </c>
      <c r="G59" s="4">
        <f t="shared" si="7"/>
        <v>37718274.730000012</v>
      </c>
    </row>
    <row r="60" spans="1:7" x14ac:dyDescent="0.2">
      <c r="A60" s="11" t="s">
        <v>22</v>
      </c>
      <c r="B60" s="5"/>
      <c r="C60" s="5"/>
      <c r="D60" s="5">
        <f>B60+C60</f>
        <v>0</v>
      </c>
      <c r="E60" s="5"/>
      <c r="F60" s="5"/>
      <c r="G60" s="5">
        <f t="shared" si="7"/>
        <v>0</v>
      </c>
    </row>
    <row r="61" spans="1:7" x14ac:dyDescent="0.2">
      <c r="A61" s="11" t="s">
        <v>23</v>
      </c>
      <c r="B61" s="5">
        <v>81579452.159999996</v>
      </c>
      <c r="C61" s="5">
        <v>-1493203.91</v>
      </c>
      <c r="D61" s="5">
        <f t="shared" ref="D61:D66" si="9">B61+C61</f>
        <v>80086248.25</v>
      </c>
      <c r="E61" s="5">
        <v>43568210.25</v>
      </c>
      <c r="F61" s="5">
        <v>43568210.25</v>
      </c>
      <c r="G61" s="5">
        <f t="shared" si="7"/>
        <v>36518038</v>
      </c>
    </row>
    <row r="62" spans="1:7" x14ac:dyDescent="0.2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 x14ac:dyDescent="0.2">
      <c r="A63" s="11" t="s">
        <v>25</v>
      </c>
      <c r="B63" s="5">
        <v>1104439.06</v>
      </c>
      <c r="C63" s="5">
        <v>0</v>
      </c>
      <c r="D63" s="5">
        <f t="shared" si="9"/>
        <v>1104439.06</v>
      </c>
      <c r="E63" s="5">
        <v>840636.77</v>
      </c>
      <c r="F63" s="5">
        <v>840636.77</v>
      </c>
      <c r="G63" s="5">
        <f t="shared" si="7"/>
        <v>263802.29000000004</v>
      </c>
    </row>
    <row r="64" spans="1:7" x14ac:dyDescent="0.2">
      <c r="A64" s="11" t="s">
        <v>26</v>
      </c>
      <c r="B64" s="5">
        <v>343850.05</v>
      </c>
      <c r="C64" s="5">
        <v>584014.35</v>
      </c>
      <c r="D64" s="5">
        <f t="shared" si="9"/>
        <v>927864.39999999991</v>
      </c>
      <c r="E64" s="5">
        <v>221683.65</v>
      </c>
      <c r="F64" s="5">
        <v>221683.65</v>
      </c>
      <c r="G64" s="5">
        <f t="shared" si="7"/>
        <v>706180.74999999988</v>
      </c>
    </row>
    <row r="65" spans="1:7" x14ac:dyDescent="0.2">
      <c r="A65" s="11" t="s">
        <v>27</v>
      </c>
      <c r="B65" s="5"/>
      <c r="C65" s="5"/>
      <c r="D65" s="5">
        <f t="shared" si="9"/>
        <v>0</v>
      </c>
      <c r="E65" s="5"/>
      <c r="F65" s="5"/>
      <c r="G65" s="5">
        <f t="shared" si="7"/>
        <v>0</v>
      </c>
    </row>
    <row r="66" spans="1:7" x14ac:dyDescent="0.2">
      <c r="A66" s="11" t="s">
        <v>28</v>
      </c>
      <c r="B66" s="5">
        <v>1050000</v>
      </c>
      <c r="C66" s="5">
        <v>130746.84</v>
      </c>
      <c r="D66" s="5">
        <f t="shared" si="9"/>
        <v>1180746.8400000001</v>
      </c>
      <c r="E66" s="5">
        <v>950493.15</v>
      </c>
      <c r="F66" s="5">
        <v>950493.15</v>
      </c>
      <c r="G66" s="5">
        <f t="shared" si="7"/>
        <v>230253.69000000006</v>
      </c>
    </row>
    <row r="67" spans="1:7" x14ac:dyDescent="0.2">
      <c r="A67" s="9"/>
      <c r="B67" s="5"/>
      <c r="C67" s="5"/>
      <c r="D67" s="5"/>
      <c r="E67" s="5"/>
      <c r="F67" s="5"/>
      <c r="G67" s="5"/>
    </row>
    <row r="68" spans="1:7" x14ac:dyDescent="0.2">
      <c r="A68" s="8" t="s">
        <v>29</v>
      </c>
      <c r="B68" s="4">
        <f>SUM(B69:B77)</f>
        <v>151260.9</v>
      </c>
      <c r="C68" s="4">
        <f>SUM(C69:C77)</f>
        <v>0</v>
      </c>
      <c r="D68" s="4">
        <f>SUM(D69:D77)</f>
        <v>151260.9</v>
      </c>
      <c r="E68" s="4">
        <f>SUM(E69:E77)</f>
        <v>1118.8</v>
      </c>
      <c r="F68" s="4">
        <f>SUM(F69:F77)</f>
        <v>1118.8</v>
      </c>
      <c r="G68" s="4">
        <f t="shared" si="7"/>
        <v>150142.1</v>
      </c>
    </row>
    <row r="69" spans="1:7" x14ac:dyDescent="0.2">
      <c r="A69" s="11" t="s">
        <v>30</v>
      </c>
      <c r="B69" s="5">
        <v>151260.9</v>
      </c>
      <c r="C69" s="5">
        <v>0</v>
      </c>
      <c r="D69" s="5">
        <f>B69+C69</f>
        <v>151260.9</v>
      </c>
      <c r="E69" s="5">
        <v>1118.8</v>
      </c>
      <c r="F69" s="5">
        <v>1118.8</v>
      </c>
      <c r="G69" s="5">
        <f t="shared" si="7"/>
        <v>150142.1</v>
      </c>
    </row>
    <row r="70" spans="1:7" x14ac:dyDescent="0.2">
      <c r="A70" s="11" t="s">
        <v>31</v>
      </c>
      <c r="B70" s="5"/>
      <c r="C70" s="5"/>
      <c r="D70" s="5">
        <f t="shared" ref="D70:D77" si="10">B70+C70</f>
        <v>0</v>
      </c>
      <c r="E70" s="5"/>
      <c r="F70" s="5"/>
      <c r="G70" s="5">
        <f t="shared" si="7"/>
        <v>0</v>
      </c>
    </row>
    <row r="71" spans="1:7" x14ac:dyDescent="0.2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 x14ac:dyDescent="0.2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2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2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2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2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2">
      <c r="A77" s="14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2">
      <c r="A78" s="9"/>
      <c r="B78" s="5"/>
      <c r="C78" s="5"/>
      <c r="D78" s="5"/>
      <c r="E78" s="5"/>
      <c r="F78" s="5"/>
      <c r="G78" s="5"/>
    </row>
    <row r="79" spans="1:7" x14ac:dyDescent="0.2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 x14ac:dyDescent="0.2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5.5" x14ac:dyDescent="0.2">
      <c r="A81" s="13" t="s">
        <v>41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 x14ac:dyDescent="0.2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 x14ac:dyDescent="0.2">
      <c r="A83" s="11" t="s">
        <v>43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 x14ac:dyDescent="0.2">
      <c r="A84" s="9"/>
      <c r="B84" s="5"/>
      <c r="C84" s="5"/>
      <c r="D84" s="5"/>
      <c r="E84" s="5"/>
      <c r="F84" s="5"/>
      <c r="G84" s="5"/>
    </row>
    <row r="85" spans="1:7" x14ac:dyDescent="0.2">
      <c r="A85" s="8" t="s">
        <v>45</v>
      </c>
      <c r="B85" s="4">
        <f t="shared" ref="B85:G85" si="11">B11+B48</f>
        <v>678399075.80999994</v>
      </c>
      <c r="C85" s="4">
        <f t="shared" si="11"/>
        <v>26530428.219999999</v>
      </c>
      <c r="D85" s="4">
        <f t="shared" si="11"/>
        <v>704929504.02999997</v>
      </c>
      <c r="E85" s="4">
        <f t="shared" si="11"/>
        <v>456444858.02000004</v>
      </c>
      <c r="F85" s="4">
        <f t="shared" si="11"/>
        <v>456045130.42000002</v>
      </c>
      <c r="G85" s="4">
        <f t="shared" si="11"/>
        <v>248484646.00999999</v>
      </c>
    </row>
    <row r="86" spans="1:7" ht="13.5" thickBot="1" x14ac:dyDescent="0.25">
      <c r="A86" s="10"/>
      <c r="B86" s="6"/>
      <c r="C86" s="6"/>
      <c r="D86" s="6"/>
      <c r="E86" s="6"/>
      <c r="F86" s="6"/>
      <c r="G86" s="6"/>
    </row>
  </sheetData>
  <mergeCells count="8">
    <mergeCell ref="A7:A9"/>
    <mergeCell ref="B7:F8"/>
    <mergeCell ref="G7:G9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Finanzas</cp:lastModifiedBy>
  <cp:lastPrinted>2016-12-22T17:33:12Z</cp:lastPrinted>
  <dcterms:created xsi:type="dcterms:W3CDTF">2016-10-11T20:47:09Z</dcterms:created>
  <dcterms:modified xsi:type="dcterms:W3CDTF">2024-10-17T16:21:07Z</dcterms:modified>
</cp:coreProperties>
</file>